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nfo\Môj disk\WEB_XAURUMX_WordPress\FORMULÁR\"/>
    </mc:Choice>
  </mc:AlternateContent>
  <xr:revisionPtr revIDLastSave="0" documentId="13_ncr:1_{D187FA87-98BC-4626-9A55-B9CFA60AAD8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Formulár_porez" sheetId="1" r:id="rId1"/>
    <sheet name="Typy dviero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0" i="1" l="1"/>
  <c r="T31" i="1"/>
  <c r="T32" i="1"/>
  <c r="T33" i="1"/>
  <c r="T34" i="1"/>
  <c r="T35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29" i="1"/>
  <c r="H24" i="1"/>
  <c r="H23" i="1"/>
  <c r="H22" i="1"/>
  <c r="H21" i="1"/>
  <c r="H20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T29" i="1" l="1"/>
  <c r="T36" i="1"/>
  <c r="Y36" i="1" s="1"/>
  <c r="Y31" i="1"/>
  <c r="Y32" i="1"/>
  <c r="Y33" i="1"/>
  <c r="Y34" i="1"/>
  <c r="Y35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30" i="1" l="1"/>
  <c r="Y29" i="1"/>
  <c r="O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Bednár</author>
  </authors>
  <commentList>
    <comment ref="H14" authorId="0" shapeId="0" xr:uid="{EF828232-0CA5-46A5-A849-10495D2F23B2}">
      <text>
        <r>
          <rPr>
            <b/>
            <sz val="9"/>
            <color indexed="81"/>
            <rFont val="Lato"/>
            <family val="2"/>
            <charset val="238"/>
          </rPr>
          <t xml:space="preserve">Poplatok za podlimitné množstvo &lt;3,5m2 v jednej farbe. </t>
        </r>
        <r>
          <rPr>
            <sz val="9"/>
            <color indexed="81"/>
            <rFont val="Lato"/>
            <family val="2"/>
            <charset val="238"/>
          </rPr>
          <t>Táto sadzba predstavuje reálne náklady s čistením striekacieho automatu. Ak sa príplatok na objednávku vzťahuje, je už automaticky 1x zohľadnený v zobrazovanej cene.</t>
        </r>
      </text>
    </comment>
    <comment ref="C19" authorId="0" shapeId="0" xr:uid="{ADF450B5-5AAB-435E-812F-A1D3FDB34664}">
      <text>
        <r>
          <rPr>
            <sz val="9"/>
            <color indexed="81"/>
            <rFont val="Lato"/>
            <family val="2"/>
            <charset val="238"/>
          </rPr>
          <t>Zadajte napríklad v tomto formáte:</t>
        </r>
        <r>
          <rPr>
            <b/>
            <sz val="9"/>
            <color indexed="81"/>
            <rFont val="Lato"/>
            <family val="2"/>
            <charset val="238"/>
          </rPr>
          <t xml:space="preserve">
RAL 6021. Tieto údaje sa vám potom rozbalia v poli "RAL/NCS".</t>
        </r>
      </text>
    </comment>
    <comment ref="D19" authorId="0" shapeId="0" xr:uid="{093B5C0A-CB79-4241-8F73-47D892782172}">
      <text>
        <r>
          <rPr>
            <b/>
            <sz val="9"/>
            <color indexed="81"/>
            <rFont val="Lato"/>
            <family val="2"/>
            <charset val="238"/>
          </rPr>
          <t xml:space="preserve">Najprv si z rozsiahleho zoznamu vyselektujte 1 až 5 druhov dvierok, </t>
        </r>
        <r>
          <rPr>
            <sz val="9"/>
            <color indexed="81"/>
            <rFont val="Lato"/>
            <family val="2"/>
            <charset val="238"/>
          </rPr>
          <t xml:space="preserve">z ktorých si v hlavnej tabuľke budete vyberať. </t>
        </r>
        <r>
          <rPr>
            <b/>
            <sz val="9"/>
            <color indexed="81"/>
            <rFont val="Lato"/>
            <family val="2"/>
            <charset val="238"/>
          </rPr>
          <t>Tieto údaje sa vám potom rozbalia v poli "FRÉZOVANIE DVIEROK".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0" authorId="0" shapeId="0" xr:uid="{65133E89-440D-43D4-9A43-C85072673077}">
      <text>
        <r>
          <rPr>
            <sz val="9"/>
            <color indexed="81"/>
            <rFont val="Lato"/>
            <family val="2"/>
            <charset val="238"/>
          </rPr>
          <t xml:space="preserve">Podkladovú MDFL W980 SM 18mm </t>
        </r>
        <r>
          <rPr>
            <b/>
            <sz val="9"/>
            <color indexed="81"/>
            <rFont val="Lato"/>
            <family val="2"/>
            <charset val="238"/>
          </rPr>
          <t>zvoľte výlučne na tento typ dvierok: HLADKÉ R2 2STR ABS.</t>
        </r>
      </text>
    </comment>
    <comment ref="A21" authorId="0" shapeId="0" xr:uid="{BEEB946E-AAE3-4BEF-BE23-500E4BB9ADB5}">
      <text>
        <r>
          <rPr>
            <sz val="9"/>
            <color indexed="81"/>
            <rFont val="Lato"/>
            <family val="2"/>
            <charset val="238"/>
          </rPr>
          <t xml:space="preserve">Podkladovú MDFL MB 1.STR W980 SM 18mm </t>
        </r>
        <r>
          <rPr>
            <b/>
            <sz val="9"/>
            <color indexed="81"/>
            <rFont val="Lato"/>
            <family val="2"/>
            <charset val="238"/>
          </rPr>
          <t>zvoľte na úplne všetky typy dvierok</t>
        </r>
        <r>
          <rPr>
            <sz val="9"/>
            <color indexed="81"/>
            <rFont val="Lato"/>
            <family val="2"/>
            <charset val="238"/>
          </rPr>
          <t xml:space="preserve"> okrem HLADKÉ R2 2STR ABS.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Bednár</author>
  </authors>
  <commentList>
    <comment ref="C5" authorId="0" shapeId="0" xr:uid="{C674D42F-1B1E-4DBC-8077-C9DA2FCD46B4}">
      <text>
        <r>
          <rPr>
            <b/>
            <sz val="9"/>
            <color indexed="81"/>
            <rFont val="Exo Medium"/>
            <charset val="238"/>
          </rPr>
          <t>HLADKÉ R2 2STR ABS</t>
        </r>
      </text>
    </comment>
    <comment ref="C7" authorId="0" shapeId="0" xr:uid="{641C5F97-8FCE-4B47-B5A2-6701DEF9F929}">
      <text>
        <r>
          <rPr>
            <b/>
            <sz val="9"/>
            <color indexed="81"/>
            <rFont val="Exo Medium"/>
            <charset val="238"/>
          </rPr>
          <t>HLADKÉ</t>
        </r>
      </text>
    </comment>
    <comment ref="C8" authorId="0" shapeId="0" xr:uid="{D01E920F-A93A-48EF-8EC6-8724E248E9D1}">
      <text>
        <r>
          <rPr>
            <b/>
            <sz val="9"/>
            <color indexed="81"/>
            <rFont val="Exo Medium"/>
            <charset val="238"/>
          </rPr>
          <t>FINGERPULL</t>
        </r>
      </text>
    </comment>
    <comment ref="C9" authorId="0" shapeId="0" xr:uid="{BBEE125F-16E9-4B4E-8F5D-FD635794DE8E}">
      <text>
        <r>
          <rPr>
            <b/>
            <sz val="9"/>
            <color indexed="81"/>
            <rFont val="Exo Medium"/>
            <charset val="238"/>
          </rPr>
          <t>FINGERPULL ČIASTOČNÝ</t>
        </r>
      </text>
    </comment>
    <comment ref="C11" authorId="0" shapeId="0" xr:uid="{7E470EBB-2DA0-473F-92D7-7EF534B23A49}">
      <text>
        <r>
          <rPr>
            <b/>
            <sz val="9"/>
            <color indexed="81"/>
            <rFont val="Exo Medium"/>
            <charset val="238"/>
          </rPr>
          <t>KARPOS</t>
        </r>
      </text>
    </comment>
    <comment ref="C12" authorId="0" shapeId="0" xr:uid="{510C5C17-C370-4706-94BF-3CCD1DE48AB0}">
      <text>
        <r>
          <rPr>
            <b/>
            <sz val="9"/>
            <color indexed="81"/>
            <rFont val="Exo Medium"/>
            <charset val="238"/>
          </rPr>
          <t>KARPOS LOM</t>
        </r>
      </text>
    </comment>
    <comment ref="C13" authorId="0" shapeId="0" xr:uid="{D059F780-FE22-44B5-9B96-9B21C2E03448}">
      <text>
        <r>
          <rPr>
            <b/>
            <sz val="9"/>
            <color indexed="81"/>
            <rFont val="Exo Medium"/>
            <charset val="238"/>
          </rPr>
          <t>KARPOS PLUS</t>
        </r>
      </text>
    </comment>
    <comment ref="C15" authorId="0" shapeId="0" xr:uid="{A8A71CB6-5639-480F-AEE2-A42DC95732C5}">
      <text>
        <r>
          <rPr>
            <b/>
            <sz val="9"/>
            <color indexed="81"/>
            <rFont val="Exo Medium"/>
            <charset val="238"/>
          </rPr>
          <t>EDGE</t>
        </r>
      </text>
    </comment>
    <comment ref="C16" authorId="0" shapeId="0" xr:uid="{5766482F-1BA0-4F90-9490-0C812295F4F0}">
      <text>
        <r>
          <rPr>
            <b/>
            <sz val="9"/>
            <color indexed="81"/>
            <rFont val="Exo Medium"/>
            <charset val="238"/>
          </rPr>
          <t>LAMELA ART R32</t>
        </r>
      </text>
    </comment>
    <comment ref="C17" authorId="0" shapeId="0" xr:uid="{3E70CDD3-4094-4531-9519-3419C6AB8A74}">
      <text>
        <r>
          <rPr>
            <b/>
            <sz val="9"/>
            <color indexed="81"/>
            <rFont val="Exo Medium"/>
            <charset val="238"/>
          </rPr>
          <t>LAMELA ART R7 S</t>
        </r>
      </text>
    </comment>
    <comment ref="C18" authorId="0" shapeId="0" xr:uid="{B06C9041-111F-44F3-B6F5-094A27FF7CDC}">
      <text>
        <r>
          <rPr>
            <b/>
            <sz val="9"/>
            <color indexed="81"/>
            <rFont val="Exo Medium"/>
            <charset val="238"/>
          </rPr>
          <t>LAMELA ART R7 M</t>
        </r>
      </text>
    </comment>
    <comment ref="C19" authorId="0" shapeId="0" xr:uid="{9C98F6EB-00E6-4AE5-8E50-650AF20F903A}">
      <text>
        <r>
          <rPr>
            <b/>
            <sz val="9"/>
            <color indexed="81"/>
            <rFont val="Exo Medium"/>
            <charset val="238"/>
          </rPr>
          <t>LAMELA ART R7 L</t>
        </r>
      </text>
    </comment>
    <comment ref="C20" authorId="0" shapeId="0" xr:uid="{26F3521A-3032-4348-BE35-FB8C461986AD}">
      <text>
        <r>
          <rPr>
            <b/>
            <sz val="9"/>
            <color indexed="81"/>
            <rFont val="Exo Medium"/>
            <charset val="238"/>
          </rPr>
          <t>LAMELA ZEBRA MIKRO</t>
        </r>
      </text>
    </comment>
    <comment ref="C21" authorId="0" shapeId="0" xr:uid="{9D0DD748-4EE9-487E-9440-17C579FD04A8}">
      <text>
        <r>
          <rPr>
            <b/>
            <sz val="9"/>
            <color indexed="81"/>
            <rFont val="Exo Medium"/>
            <charset val="238"/>
          </rPr>
          <t>LAMELA ZEBRA S</t>
        </r>
      </text>
    </comment>
    <comment ref="C22" authorId="0" shapeId="0" xr:uid="{24365010-D696-4616-924F-A3E8B4941E2E}">
      <text>
        <r>
          <rPr>
            <b/>
            <sz val="9"/>
            <color indexed="81"/>
            <rFont val="Exo Medium"/>
            <charset val="238"/>
          </rPr>
          <t>LAMELA ZEBRA M</t>
        </r>
      </text>
    </comment>
    <comment ref="C23" authorId="0" shapeId="0" xr:uid="{724CA552-2B7F-42F4-8A83-4F6EC86289CB}">
      <text>
        <r>
          <rPr>
            <b/>
            <sz val="9"/>
            <color indexed="81"/>
            <rFont val="Exo Medium"/>
            <charset val="238"/>
          </rPr>
          <t>LAMELA ZEBRA L</t>
        </r>
      </text>
    </comment>
    <comment ref="C25" authorId="0" shapeId="0" xr:uid="{F0D922E5-9CB4-47E7-A41B-70A0A67CEB66}">
      <text>
        <r>
          <rPr>
            <b/>
            <sz val="9"/>
            <color indexed="81"/>
            <rFont val="Exo Medium"/>
            <charset val="238"/>
          </rPr>
          <t>KLIPPERG</t>
        </r>
      </text>
    </comment>
    <comment ref="C26" authorId="0" shapeId="0" xr:uid="{97A5C5FC-2C32-4C87-97A7-E55CE72825C9}">
      <text>
        <r>
          <rPr>
            <b/>
            <sz val="9"/>
            <color indexed="81"/>
            <rFont val="Exo Medium"/>
            <charset val="238"/>
          </rPr>
          <t>KLIPPERG FILL</t>
        </r>
      </text>
    </comment>
    <comment ref="C27" authorId="0" shapeId="0" xr:uid="{F20C0AFA-CBB6-4CA2-B67B-A58864F9FC7D}">
      <text>
        <r>
          <rPr>
            <b/>
            <sz val="9"/>
            <color indexed="81"/>
            <rFont val="Exo Medium"/>
            <charset val="238"/>
          </rPr>
          <t>KLOPTAŇ FILL</t>
        </r>
      </text>
    </comment>
    <comment ref="C28" authorId="0" shapeId="0" xr:uid="{192830AE-E4D7-458C-A9E8-BEB94F1BD066}">
      <text>
        <r>
          <rPr>
            <b/>
            <sz val="9"/>
            <color indexed="81"/>
            <rFont val="Exo Medium"/>
            <charset val="238"/>
          </rPr>
          <t>LAMELA R7 S FINGERPULL</t>
        </r>
      </text>
    </comment>
    <comment ref="C29" authorId="0" shapeId="0" xr:uid="{0ABDF831-5542-4AEF-8553-A8476939A084}">
      <text>
        <r>
          <rPr>
            <b/>
            <sz val="9"/>
            <color indexed="81"/>
            <rFont val="Exo Medium"/>
            <charset val="238"/>
          </rPr>
          <t>MOZAIKA CUBE</t>
        </r>
      </text>
    </comment>
    <comment ref="C30" authorId="0" shapeId="0" xr:uid="{0EF47078-09E6-4876-8E54-3988AD8935BF}">
      <text>
        <r>
          <rPr>
            <b/>
            <sz val="9"/>
            <color indexed="81"/>
            <rFont val="Exo Medium"/>
            <charset val="238"/>
          </rPr>
          <t>ORLOVEC</t>
        </r>
      </text>
    </comment>
    <comment ref="C31" authorId="0" shapeId="0" xr:uid="{6EBEB882-5832-4250-A3CD-901518C4FD91}">
      <text>
        <r>
          <rPr>
            <b/>
            <sz val="9"/>
            <color indexed="81"/>
            <rFont val="Exo Medium"/>
            <charset val="238"/>
          </rPr>
          <t>ORLOVEC PR</t>
        </r>
      </text>
    </comment>
    <comment ref="C32" authorId="0" shapeId="0" xr:uid="{ECB10113-61F1-40D8-97B9-011757AE4F68}">
      <text>
        <r>
          <rPr>
            <b/>
            <sz val="9"/>
            <color indexed="81"/>
            <rFont val="Exo Medium"/>
            <charset val="238"/>
          </rPr>
          <t>ORLOVEC FILL</t>
        </r>
      </text>
    </comment>
    <comment ref="C33" authorId="0" shapeId="0" xr:uid="{51F84566-D289-4F00-9C33-0442ABF1C541}">
      <text>
        <r>
          <rPr>
            <b/>
            <sz val="9"/>
            <color indexed="81"/>
            <rFont val="Exo Medium"/>
            <charset val="238"/>
          </rPr>
          <t>ORLOVEC FILL PR</t>
        </r>
      </text>
    </comment>
    <comment ref="C34" authorId="0" shapeId="0" xr:uid="{47EDD264-6C7C-4643-8FA4-014937719ECB}">
      <text>
        <r>
          <rPr>
            <b/>
            <sz val="9"/>
            <color indexed="81"/>
            <rFont val="Exo Medium"/>
            <charset val="238"/>
          </rPr>
          <t>RUSTIK</t>
        </r>
      </text>
    </comment>
    <comment ref="C35" authorId="0" shapeId="0" xr:uid="{44F3F7F4-0AA1-45FC-98E6-DB83534666C5}">
      <text>
        <r>
          <rPr>
            <b/>
            <sz val="9"/>
            <color indexed="81"/>
            <rFont val="Exo Medium"/>
            <charset val="238"/>
          </rPr>
          <t>RUSTIK FILL</t>
        </r>
      </text>
    </comment>
    <comment ref="C36" authorId="0" shapeId="0" xr:uid="{AC9837DC-7F6F-4C22-926E-90CA547306F6}">
      <text>
        <r>
          <rPr>
            <b/>
            <sz val="9"/>
            <color indexed="81"/>
            <rFont val="Exo Medium"/>
            <charset val="238"/>
          </rPr>
          <t>RUSTIK FILL PR</t>
        </r>
      </text>
    </comment>
    <comment ref="C37" authorId="0" shapeId="0" xr:uid="{EDF1A906-4D84-46DE-B551-3600E0E6106E}">
      <text>
        <r>
          <rPr>
            <b/>
            <sz val="9"/>
            <color indexed="81"/>
            <rFont val="Exo Medium"/>
            <charset val="238"/>
          </rPr>
          <t>SINGOLO 15</t>
        </r>
      </text>
    </comment>
    <comment ref="C38" authorId="0" shapeId="0" xr:uid="{2A073C62-479F-48C2-980A-2F2BB7594B65}">
      <text>
        <r>
          <rPr>
            <b/>
            <sz val="9"/>
            <color indexed="81"/>
            <rFont val="Exo Medium"/>
            <charset val="238"/>
          </rPr>
          <t>SINGOLO 70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9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2"/>
        </ext>
      </extLst>
    </bk>
    <bk>
      <extLst>
        <ext uri="{3e2802c4-a4d2-4d8b-9148-e3be6c30e623}">
          <xlrd:rvb i="23"/>
        </ext>
      </extLst>
    </bk>
    <bk>
      <extLst>
        <ext uri="{3e2802c4-a4d2-4d8b-9148-e3be6c30e623}">
          <xlrd:rvb i="24"/>
        </ext>
      </extLst>
    </bk>
    <bk>
      <extLst>
        <ext uri="{3e2802c4-a4d2-4d8b-9148-e3be6c30e623}">
          <xlrd:rvb i="25"/>
        </ext>
      </extLst>
    </bk>
    <bk>
      <extLst>
        <ext uri="{3e2802c4-a4d2-4d8b-9148-e3be6c30e623}">
          <xlrd:rvb i="26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28"/>
        </ext>
      </extLst>
    </bk>
  </futureMetadata>
  <valueMetadata count="29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</valueMetadata>
</metadata>
</file>

<file path=xl/sharedStrings.xml><?xml version="1.0" encoding="utf-8"?>
<sst xmlns="http://schemas.openxmlformats.org/spreadsheetml/2006/main" count="220" uniqueCount="189">
  <si>
    <t>Zákazník:</t>
  </si>
  <si>
    <t>Kontaktná osoba:</t>
  </si>
  <si>
    <t>Email:</t>
  </si>
  <si>
    <t>Telefón:</t>
  </si>
  <si>
    <t>Ulica/číslo:</t>
  </si>
  <si>
    <t>Mesto: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</si>
  <si>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</si>
  <si>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</si>
  <si>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</si>
  <si>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</si>
  <si>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</si>
  <si>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</si>
  <si>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</si>
  <si>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</si>
  <si>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</si>
  <si>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</si>
  <si>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</si>
  <si>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</si>
  <si>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</si>
  <si>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</si>
  <si>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</si>
  <si>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</si>
  <si>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</si>
  <si>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</si>
  <si>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</si>
  <si>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</si>
  <si>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</si>
  <si>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</si>
  <si>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</si>
  <si>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</si>
  <si>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Kresba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</si>
  <si>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</si>
  <si>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</si>
  <si>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</si>
  <si>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</si>
  <si>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</si>
  <si>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</si>
  <si>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</si>
  <si>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</si>
  <si>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</si>
  <si>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</si>
  <si>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</si>
  <si>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</si>
  <si>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</si>
  <si>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</si>
  <si>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</si>
  <si>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</si>
  <si>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</si>
  <si>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</si>
  <si>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</si>
  <si>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</si>
  <si>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</si>
  <si>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</si>
  <si>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</si>
  <si>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</si>
  <si>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</si>
  <si>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</si>
  <si>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</si>
  <si>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</si>
  <si>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</si>
  <si>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</si>
  <si>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</si>
  <si>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</si>
  <si>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</si>
  <si>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</si>
  <si>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</si>
  <si>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</si>
  <si>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</si>
  <si>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</si>
  <si>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</si>
  <si>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</si>
  <si>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</si>
  <si>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</si>
  <si>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</si>
  <si>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</si>
  <si>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</si>
  <si>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</si>
  <si>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</si>
  <si>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</si>
  <si>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</si>
  <si>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</si>
  <si>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</si>
  <si>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</si>
  <si>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</si>
  <si>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</si>
  <si>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</si>
  <si>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</si>
  <si>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</si>
  <si>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</si>
  <si>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</si>
  <si>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</si>
  <si>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</si>
  <si>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</si>
  <si>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</si>
  <si>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</si>
  <si>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</si>
  <si>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</si>
  <si>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</si>
  <si>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</si>
  <si>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</si>
  <si>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</si>
  <si>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</si>
  <si>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RAL/NCS</t>
  </si>
  <si>
    <t>Materiál</t>
  </si>
  <si>
    <t>Dĺžka [mm]</t>
  </si>
  <si>
    <t>Šírka [mm]</t>
  </si>
  <si>
    <t>Horná hrana</t>
  </si>
  <si>
    <t>Spodná hrana</t>
  </si>
  <si>
    <t>Ľavá hrana</t>
  </si>
  <si>
    <t>Pravá hrana</t>
  </si>
  <si>
    <t>Frézovanie dvierok</t>
  </si>
  <si>
    <t>FRÉZOVANIE DVIEROK</t>
  </si>
  <si>
    <t>FARBA RAL/NCS</t>
  </si>
  <si>
    <t>Formulár na zadávanie dielcov do nárezového centra [striekaná MDF]</t>
  </si>
  <si>
    <t>Por.</t>
  </si>
  <si>
    <t>Počet [ks]</t>
  </si>
  <si>
    <r>
      <t>Cena je stanovená za m</t>
    </r>
    <r>
      <rPr>
        <vertAlign val="superscript"/>
        <sz val="10"/>
        <color theme="1"/>
        <rFont val="Montserrat"/>
        <charset val="238"/>
      </rPr>
      <t>2</t>
    </r>
    <r>
      <rPr>
        <sz val="10"/>
        <color theme="1"/>
        <rFont val="Montserrat"/>
        <charset val="238"/>
      </rPr>
      <t xml:space="preserve"> podľa kategórie - viď cenník.</t>
    </r>
  </si>
  <si>
    <t>H-Hr farba</t>
  </si>
  <si>
    <t>S-Hr farba</t>
  </si>
  <si>
    <t>Ľ-Hr farba</t>
  </si>
  <si>
    <t>P-Hr farba</t>
  </si>
  <si>
    <t>bez DPH</t>
  </si>
  <si>
    <t>VAŠA ZAKÁZKA</t>
  </si>
  <si>
    <t>H-Hr</t>
  </si>
  <si>
    <t>S-Hr</t>
  </si>
  <si>
    <t>Ľ-Hr</t>
  </si>
  <si>
    <t>P-Hr</t>
  </si>
  <si>
    <t>Vyplnený formulár prosím odošlite na info@xaurumx.sk</t>
  </si>
  <si>
    <t>Spolu</t>
  </si>
  <si>
    <t>Sumár v €</t>
  </si>
  <si>
    <t>Kategória 1</t>
  </si>
  <si>
    <t>Kategória 2</t>
  </si>
  <si>
    <t>Kategória 3</t>
  </si>
  <si>
    <t>Kategória 4</t>
  </si>
  <si>
    <t>ZÁKLADNÝ CENNÍK</t>
  </si>
  <si>
    <t>Fréz. dvierok</t>
  </si>
  <si>
    <t>Pre zjednodušenie vypĺňania používajte ENTER i v horizontálnom smere. Ak chcete v tabuľke zmazať už zadaný predvolený údaj, použite tlačidlo DEL.</t>
  </si>
  <si>
    <r>
      <t>m</t>
    </r>
    <r>
      <rPr>
        <b/>
        <vertAlign val="superscript"/>
        <sz val="8"/>
        <rFont val="Montserrat"/>
        <charset val="238"/>
      </rPr>
      <t>2</t>
    </r>
  </si>
  <si>
    <t>Názov dvierok</t>
  </si>
  <si>
    <t>MINIATÚRA</t>
  </si>
  <si>
    <t>Miniatúra + náhľad</t>
  </si>
  <si>
    <t>Zoznam dvierok je priebežne aktualizovaný</t>
  </si>
  <si>
    <t>Príplatok za PM</t>
  </si>
  <si>
    <t>| ▼cenová kategória 1 |</t>
  </si>
  <si>
    <t>| ▼cenová kategória 2 |</t>
  </si>
  <si>
    <t>| ▼cenová kategória 3 |</t>
  </si>
  <si>
    <t>| ▼cenová kategória 4 |</t>
  </si>
  <si>
    <t>Názov dielca</t>
  </si>
  <si>
    <t>Kategória 5</t>
  </si>
  <si>
    <t>| ▼cenová kategória 5 |</t>
  </si>
  <si>
    <t>FINGERPULL [2]</t>
  </si>
  <si>
    <t>FINGERPULL ČIASTOČNÝ [2]</t>
  </si>
  <si>
    <t>KARPOS [3]</t>
  </si>
  <si>
    <t>KARPOS LOM [3]</t>
  </si>
  <si>
    <t>KARPOS PLUS [3]</t>
  </si>
  <si>
    <t>EDGE 45 [4]</t>
  </si>
  <si>
    <t>LAMELA ART R32 [4]</t>
  </si>
  <si>
    <t>LAMELA R7 S [4]</t>
  </si>
  <si>
    <t>LAMELA R7 M [4]</t>
  </si>
  <si>
    <t>LAMELA R7 L [4]</t>
  </si>
  <si>
    <t>LAMELA ZEBRA MIKRO [4]</t>
  </si>
  <si>
    <t>LAMELA ZEBRA S [4]</t>
  </si>
  <si>
    <t>LAMELA ZEBRA M [4]</t>
  </si>
  <si>
    <t>LAMELA ZEBRA L [4]</t>
  </si>
  <si>
    <t>KLIPPERG [5]</t>
  </si>
  <si>
    <t>KLIPPERG FILL [5]</t>
  </si>
  <si>
    <t>KLOPTAŇ FILL [5]</t>
  </si>
  <si>
    <t>LAMELA R7 S FINGERPULL [5]</t>
  </si>
  <si>
    <t>MOZAIKA CUBE [5]</t>
  </si>
  <si>
    <t>ORLOVEC [5]</t>
  </si>
  <si>
    <t>ORLOVEC PR [5]</t>
  </si>
  <si>
    <t>ORLOVEC FILL [5]</t>
  </si>
  <si>
    <t>ORLOVEC FILL PR [5]</t>
  </si>
  <si>
    <t>RUSTIK [5]</t>
  </si>
  <si>
    <t>RUSTIK FILL [5]</t>
  </si>
  <si>
    <t>RUSTIK FILL PR [5]</t>
  </si>
  <si>
    <t>SINGOLO 15 [5]</t>
  </si>
  <si>
    <t>SINGOLO 70 [5]</t>
  </si>
  <si>
    <t>HLADKÉ R2 2STR ABS [1]</t>
  </si>
  <si>
    <t>HLADKÉ PREMIUM [2]</t>
  </si>
  <si>
    <t>NÁZOV MATERIÁLU A HRÚBKA</t>
  </si>
  <si>
    <t>NK inserta</t>
  </si>
  <si>
    <t>NK skrutka</t>
  </si>
  <si>
    <t>Fingerpull</t>
  </si>
  <si>
    <t>Fingerpull 2/3</t>
  </si>
  <si>
    <t>MDFL W980 SM 18mm ◆</t>
  </si>
  <si>
    <t>MDFL MB 1.STR W980 SM 18mm ◆◆</t>
  </si>
  <si>
    <t>◆ platí výlučne pre HLADKÉ R2 2 STR ABS</t>
  </si>
  <si>
    <t>◆◆ platí pre všetky ostatné typy dvierok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</si>
</sst>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&quot; mm&quot;"/>
    <numFmt numFmtId="165" formatCode="0&quot; ks&quot;"/>
    <numFmt numFmtId="166" formatCode="#,##0.00\ &quot;€&quot;"/>
    <numFmt numFmtId="167" formatCode="0&quot; €/m2&quot;"/>
    <numFmt numFmtId="168" formatCode="0.00&quot; €/bm&quot;"/>
  </numFmts>
  <fonts count="37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Lato"/>
      <family val="2"/>
      <charset val="238"/>
    </font>
    <font>
      <b/>
      <sz val="10"/>
      <name val="Lato"/>
      <family val="2"/>
      <charset val="238"/>
    </font>
    <font>
      <sz val="10"/>
      <color theme="1"/>
      <name val="Lato"/>
      <family val="2"/>
      <charset val="238"/>
    </font>
    <font>
      <sz val="11"/>
      <name val="Lato"/>
      <family val="2"/>
      <charset val="238"/>
    </font>
    <font>
      <sz val="11"/>
      <color theme="1"/>
      <name val="Lato"/>
      <family val="2"/>
      <charset val="238"/>
    </font>
    <font>
      <sz val="8"/>
      <name val="Calibri"/>
      <family val="2"/>
      <charset val="238"/>
      <scheme val="minor"/>
    </font>
    <font>
      <b/>
      <sz val="9"/>
      <color indexed="81"/>
      <name val="Lato"/>
      <family val="2"/>
      <charset val="238"/>
    </font>
    <font>
      <sz val="9"/>
      <color indexed="81"/>
      <name val="Lato"/>
      <family val="2"/>
      <charset val="238"/>
    </font>
    <font>
      <sz val="10"/>
      <color theme="1"/>
      <name val="Montserrat"/>
      <charset val="238"/>
    </font>
    <font>
      <vertAlign val="superscript"/>
      <sz val="10"/>
      <color theme="1"/>
      <name val="Montserrat"/>
      <charset val="238"/>
    </font>
    <font>
      <b/>
      <sz val="12"/>
      <color theme="1"/>
      <name val="Montserrat"/>
      <charset val="238"/>
    </font>
    <font>
      <b/>
      <sz val="9"/>
      <name val="Montserrat"/>
      <charset val="238"/>
    </font>
    <font>
      <b/>
      <sz val="9"/>
      <color theme="1"/>
      <name val="Montserrat"/>
      <charset val="238"/>
    </font>
    <font>
      <sz val="9"/>
      <color theme="1"/>
      <name val="Montserrat"/>
      <charset val="238"/>
    </font>
    <font>
      <sz val="9"/>
      <name val="Montserrat"/>
      <charset val="238"/>
    </font>
    <font>
      <u/>
      <sz val="9"/>
      <color theme="10"/>
      <name val="Montserrat"/>
      <charset val="238"/>
    </font>
    <font>
      <sz val="9"/>
      <color theme="0"/>
      <name val="Montserrat"/>
      <charset val="238"/>
    </font>
    <font>
      <sz val="8"/>
      <color theme="1"/>
      <name val="Montserrat"/>
      <charset val="238"/>
    </font>
    <font>
      <b/>
      <sz val="10"/>
      <color theme="1"/>
      <name val="Montserrat"/>
      <charset val="238"/>
    </font>
    <font>
      <b/>
      <sz val="16"/>
      <name val="Montserrat"/>
      <charset val="238"/>
    </font>
    <font>
      <u/>
      <sz val="8"/>
      <color theme="10"/>
      <name val="Montserrat"/>
      <charset val="238"/>
    </font>
    <font>
      <sz val="8"/>
      <name val="Montserrat"/>
      <charset val="238"/>
    </font>
    <font>
      <b/>
      <sz val="9"/>
      <color rgb="FFDAF1F3"/>
      <name val="Montserrat"/>
      <charset val="238"/>
    </font>
    <font>
      <sz val="9"/>
      <color indexed="81"/>
      <name val="Segoe UI"/>
      <family val="2"/>
      <charset val="238"/>
    </font>
    <font>
      <b/>
      <sz val="16"/>
      <color theme="1"/>
      <name val="Montserrat"/>
      <charset val="238"/>
    </font>
    <font>
      <sz val="8"/>
      <color rgb="FF0070C0"/>
      <name val="Montserrat"/>
      <charset val="238"/>
    </font>
    <font>
      <b/>
      <sz val="8"/>
      <name val="Montserrat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vertAlign val="superscript"/>
      <sz val="8"/>
      <name val="Montserrat"/>
      <charset val="238"/>
    </font>
    <font>
      <sz val="9"/>
      <color rgb="FF0070C0"/>
      <name val="Montserrat"/>
      <charset val="238"/>
    </font>
    <font>
      <b/>
      <sz val="9"/>
      <color indexed="81"/>
      <name val="Exo Medium"/>
      <charset val="238"/>
    </font>
  </fonts>
  <fills count="7">
    <fill>
      <patternFill patternType="none"/>
    </fill>
    <fill>
      <patternFill patternType="gray125"/>
    </fill>
    <fill>
      <patternFill patternType="solid">
        <fgColor rgb="FFDAF1F3"/>
        <bgColor indexed="64"/>
      </patternFill>
    </fill>
    <fill>
      <patternFill patternType="solid">
        <fgColor rgb="FFB7E1CD"/>
        <bgColor indexed="64"/>
      </patternFill>
    </fill>
    <fill>
      <patternFill patternType="solid">
        <fgColor rgb="FFEFF8F8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999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rgb="FFB7B7B7"/>
      </right>
      <top style="thin">
        <color auto="1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auto="1"/>
      </top>
      <bottom style="thin">
        <color rgb="FFB7B7B7"/>
      </bottom>
      <diagonal/>
    </border>
    <border>
      <left style="thin">
        <color rgb="FFB7B7B7"/>
      </left>
      <right style="thin">
        <color indexed="64"/>
      </right>
      <top style="thin">
        <color auto="1"/>
      </top>
      <bottom style="thin">
        <color rgb="FFB7B7B7"/>
      </bottom>
      <diagonal/>
    </border>
    <border>
      <left style="thin">
        <color auto="1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indexed="64"/>
      </right>
      <top style="thin">
        <color rgb="FFB7B7B7"/>
      </top>
      <bottom style="thin">
        <color rgb="FFB7B7B7"/>
      </bottom>
      <diagonal/>
    </border>
    <border>
      <left style="thin">
        <color auto="1"/>
      </left>
      <right style="thin">
        <color rgb="FFB7B7B7"/>
      </right>
      <top style="thin">
        <color rgb="FFB7B7B7"/>
      </top>
      <bottom style="thin">
        <color indexed="64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indexed="64"/>
      </bottom>
      <diagonal/>
    </border>
    <border>
      <left style="thin">
        <color rgb="FFB7B7B7"/>
      </left>
      <right style="thin">
        <color indexed="64"/>
      </right>
      <top style="thin">
        <color rgb="FFB7B7B7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B7B7B7"/>
      </bottom>
      <diagonal/>
    </border>
    <border>
      <left style="thin">
        <color indexed="64"/>
      </left>
      <right style="thin">
        <color indexed="64"/>
      </right>
      <top style="thin">
        <color rgb="FFB7B7B7"/>
      </top>
      <bottom style="thin">
        <color rgb="FFB7B7B7"/>
      </bottom>
      <diagonal/>
    </border>
    <border>
      <left style="thin">
        <color indexed="64"/>
      </left>
      <right style="thin">
        <color indexed="64"/>
      </right>
      <top style="thin">
        <color rgb="FFB7B7B7"/>
      </top>
      <bottom style="thin">
        <color indexed="64"/>
      </bottom>
      <diagonal/>
    </border>
    <border>
      <left style="thin">
        <color rgb="FFB7B7B7"/>
      </left>
      <right style="thin">
        <color rgb="FFB7B7B7"/>
      </right>
      <top style="thin">
        <color theme="1"/>
      </top>
      <bottom style="thin">
        <color rgb="FFB7B7B7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rgb="FFB7B7B7"/>
      </right>
      <top style="thin">
        <color theme="1"/>
      </top>
      <bottom style="thin">
        <color rgb="FFB7B7B7"/>
      </bottom>
      <diagonal/>
    </border>
    <border>
      <left style="thin">
        <color rgb="FFB7B7B7"/>
      </left>
      <right style="thin">
        <color theme="1"/>
      </right>
      <top style="thin">
        <color theme="1"/>
      </top>
      <bottom style="thin">
        <color rgb="FFB7B7B7"/>
      </bottom>
      <diagonal/>
    </border>
    <border>
      <left style="thin">
        <color theme="1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theme="1"/>
      </right>
      <top style="thin">
        <color rgb="FFB7B7B7"/>
      </top>
      <bottom style="thin">
        <color rgb="FFB7B7B7"/>
      </bottom>
      <diagonal/>
    </border>
    <border>
      <left style="dashDot">
        <color auto="1"/>
      </left>
      <right/>
      <top style="dashDot">
        <color auto="1"/>
      </top>
      <bottom style="dashDot">
        <color auto="1"/>
      </bottom>
      <diagonal/>
    </border>
    <border>
      <left/>
      <right/>
      <top style="dashDot">
        <color auto="1"/>
      </top>
      <bottom style="dashDot">
        <color auto="1"/>
      </bottom>
      <diagonal/>
    </border>
    <border>
      <left/>
      <right style="dashDot">
        <color auto="1"/>
      </right>
      <top style="dashDot">
        <color auto="1"/>
      </top>
      <bottom style="dashDot">
        <color auto="1"/>
      </bottom>
      <diagonal/>
    </border>
    <border>
      <left style="thin">
        <color theme="1"/>
      </left>
      <right style="thin">
        <color rgb="FFB7B7B7"/>
      </right>
      <top style="thin">
        <color rgb="FFB7B7B7"/>
      </top>
      <bottom/>
      <diagonal/>
    </border>
    <border>
      <left style="thin">
        <color rgb="FFB7B7B7"/>
      </left>
      <right style="thin">
        <color rgb="FFB7B7B7"/>
      </right>
      <top style="thin">
        <color rgb="FFB7B7B7"/>
      </top>
      <bottom/>
      <diagonal/>
    </border>
    <border>
      <left style="thin">
        <color rgb="FFB7B7B7"/>
      </left>
      <right style="thin">
        <color theme="1"/>
      </right>
      <top style="thin">
        <color rgb="FFB7B7B7"/>
      </top>
      <bottom/>
      <diagonal/>
    </border>
    <border>
      <left style="thin">
        <color rgb="FFB7B7B7"/>
      </left>
      <right/>
      <top style="thin">
        <color auto="1"/>
      </top>
      <bottom style="thin">
        <color rgb="FFB7B7B7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 style="thin">
        <color rgb="FFB7B7B7"/>
      </left>
      <right/>
      <top style="thin">
        <color rgb="FFB7B7B7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7">
    <xf numFmtId="0" fontId="0" fillId="0" borderId="0" xfId="0"/>
    <xf numFmtId="0" fontId="0" fillId="0" borderId="0" xfId="0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4" fillId="2" borderId="11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6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15" fillId="3" borderId="1" xfId="0" applyFont="1" applyFill="1" applyBorder="1" applyAlignment="1" applyProtection="1">
      <alignment horizontal="center" vertical="center" wrapText="1"/>
      <protection hidden="1"/>
    </xf>
    <xf numFmtId="0" fontId="15" fillId="3" borderId="15" xfId="0" applyFont="1" applyFill="1" applyBorder="1" applyAlignment="1" applyProtection="1">
      <alignment horizontal="center" vertical="center" wrapText="1"/>
      <protection hidden="1"/>
    </xf>
    <xf numFmtId="0" fontId="15" fillId="3" borderId="0" xfId="0" applyFont="1" applyFill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16" fillId="0" borderId="0" xfId="0" applyFont="1" applyProtection="1">
      <protection hidden="1"/>
    </xf>
    <xf numFmtId="167" fontId="17" fillId="0" borderId="0" xfId="0" applyNumberFormat="1" applyFont="1" applyAlignment="1" applyProtection="1">
      <alignment horizontal="right" vertical="center"/>
      <protection hidden="1"/>
    </xf>
    <xf numFmtId="168" fontId="17" fillId="0" borderId="0" xfId="0" applyNumberFormat="1" applyFont="1" applyAlignment="1" applyProtection="1">
      <alignment horizontal="right" vertical="center"/>
      <protection hidden="1"/>
    </xf>
    <xf numFmtId="0" fontId="15" fillId="2" borderId="31" xfId="0" applyFont="1" applyFill="1" applyBorder="1" applyAlignment="1" applyProtection="1">
      <alignment vertical="center"/>
      <protection hidden="1"/>
    </xf>
    <xf numFmtId="0" fontId="15" fillId="2" borderId="33" xfId="0" applyFont="1" applyFill="1" applyBorder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166" fontId="22" fillId="0" borderId="0" xfId="0" applyNumberFormat="1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 wrapText="1"/>
      <protection hidden="1"/>
    </xf>
    <xf numFmtId="0" fontId="23" fillId="0" borderId="0" xfId="1" applyFont="1" applyFill="1" applyBorder="1" applyAlignment="1" applyProtection="1">
      <alignment vertical="center" wrapText="1"/>
      <protection hidden="1"/>
    </xf>
    <xf numFmtId="0" fontId="21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166" fontId="27" fillId="0" borderId="0" xfId="0" applyNumberFormat="1" applyFont="1" applyAlignment="1" applyProtection="1">
      <alignment vertical="center"/>
      <protection hidden="1"/>
    </xf>
    <xf numFmtId="166" fontId="24" fillId="0" borderId="0" xfId="0" applyNumberFormat="1" applyFont="1" applyAlignment="1" applyProtection="1">
      <alignment vertical="center"/>
      <protection hidden="1"/>
    </xf>
    <xf numFmtId="0" fontId="15" fillId="2" borderId="38" xfId="0" applyFont="1" applyFill="1" applyBorder="1" applyAlignment="1" applyProtection="1">
      <alignment vertical="center"/>
      <protection hidden="1"/>
    </xf>
    <xf numFmtId="0" fontId="30" fillId="0" borderId="0" xfId="0" applyFont="1" applyAlignment="1" applyProtection="1">
      <alignment vertical="center"/>
      <protection hidden="1"/>
    </xf>
    <xf numFmtId="0" fontId="31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30" fillId="0" borderId="0" xfId="0" applyFont="1" applyProtection="1">
      <protection hidden="1"/>
    </xf>
    <xf numFmtId="0" fontId="31" fillId="0" borderId="0" xfId="0" applyFo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29" fillId="3" borderId="15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/>
      <protection hidden="1"/>
    </xf>
    <xf numFmtId="4" fontId="24" fillId="0" borderId="2" xfId="0" applyNumberFormat="1" applyFont="1" applyBorder="1" applyProtection="1">
      <protection hidden="1"/>
    </xf>
    <xf numFmtId="4" fontId="24" fillId="0" borderId="3" xfId="0" applyNumberFormat="1" applyFont="1" applyBorder="1" applyProtection="1">
      <protection hidden="1"/>
    </xf>
    <xf numFmtId="4" fontId="29" fillId="0" borderId="4" xfId="0" applyNumberFormat="1" applyFont="1" applyBorder="1" applyProtection="1">
      <protection hidden="1"/>
    </xf>
    <xf numFmtId="4" fontId="24" fillId="0" borderId="5" xfId="0" applyNumberFormat="1" applyFont="1" applyBorder="1" applyProtection="1">
      <protection hidden="1"/>
    </xf>
    <xf numFmtId="4" fontId="24" fillId="0" borderId="6" xfId="0" applyNumberFormat="1" applyFont="1" applyBorder="1" applyProtection="1">
      <protection hidden="1"/>
    </xf>
    <xf numFmtId="4" fontId="29" fillId="0" borderId="7" xfId="0" applyNumberFormat="1" applyFont="1" applyBorder="1" applyProtection="1">
      <protection hidden="1"/>
    </xf>
    <xf numFmtId="4" fontId="24" fillId="0" borderId="8" xfId="0" applyNumberFormat="1" applyFont="1" applyBorder="1" applyProtection="1">
      <protection hidden="1"/>
    </xf>
    <xf numFmtId="4" fontId="24" fillId="0" borderId="9" xfId="0" applyNumberFormat="1" applyFont="1" applyBorder="1" applyProtection="1">
      <protection hidden="1"/>
    </xf>
    <xf numFmtId="4" fontId="29" fillId="0" borderId="10" xfId="0" applyNumberFormat="1" applyFont="1" applyBorder="1" applyProtection="1">
      <protection hidden="1"/>
    </xf>
    <xf numFmtId="0" fontId="16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left" vertical="center"/>
    </xf>
    <xf numFmtId="0" fontId="16" fillId="6" borderId="6" xfId="0" applyFont="1" applyFill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6" xfId="0" applyFont="1" applyBorder="1" applyAlignment="1" applyProtection="1">
      <alignment horizontal="left" vertical="center"/>
      <protection locked="0"/>
    </xf>
    <xf numFmtId="0" fontId="16" fillId="0" borderId="12" xfId="0" applyFont="1" applyBorder="1" applyAlignment="1" applyProtection="1">
      <alignment horizontal="left" vertical="center"/>
      <protection locked="0"/>
    </xf>
    <xf numFmtId="0" fontId="16" fillId="0" borderId="13" xfId="0" applyFont="1" applyBorder="1" applyAlignment="1" applyProtection="1">
      <alignment horizontal="left" vertical="center"/>
      <protection locked="0"/>
    </xf>
    <xf numFmtId="0" fontId="16" fillId="0" borderId="14" xfId="0" applyFont="1" applyBorder="1" applyAlignment="1" applyProtection="1">
      <alignment horizontal="left" vertical="center"/>
      <protection locked="0"/>
    </xf>
    <xf numFmtId="164" fontId="16" fillId="0" borderId="14" xfId="0" applyNumberFormat="1" applyFont="1" applyBorder="1" applyAlignment="1" applyProtection="1">
      <alignment horizontal="right" vertical="center"/>
      <protection locked="0"/>
    </xf>
    <xf numFmtId="165" fontId="16" fillId="0" borderId="14" xfId="0" applyNumberFormat="1" applyFont="1" applyBorder="1" applyAlignment="1" applyProtection="1">
      <alignment horizontal="right" vertical="center"/>
      <protection locked="0"/>
    </xf>
    <xf numFmtId="0" fontId="16" fillId="0" borderId="14" xfId="0" applyFont="1" applyBorder="1" applyAlignment="1" applyProtection="1">
      <alignment horizontal="left" vertical="center" wrapText="1"/>
      <protection locked="0"/>
    </xf>
    <xf numFmtId="0" fontId="16" fillId="0" borderId="32" xfId="0" applyFont="1" applyBorder="1" applyAlignment="1" applyProtection="1">
      <alignment horizontal="left" vertical="center"/>
      <protection locked="0"/>
    </xf>
    <xf numFmtId="164" fontId="16" fillId="0" borderId="6" xfId="0" applyNumberFormat="1" applyFont="1" applyBorder="1" applyAlignment="1" applyProtection="1">
      <alignment horizontal="right" vertical="center"/>
      <protection locked="0"/>
    </xf>
    <xf numFmtId="165" fontId="16" fillId="0" borderId="6" xfId="0" applyNumberFormat="1" applyFont="1" applyBorder="1" applyAlignment="1" applyProtection="1">
      <alignment horizontal="right" vertical="center"/>
      <protection locked="0"/>
    </xf>
    <xf numFmtId="0" fontId="16" fillId="0" borderId="6" xfId="0" applyFont="1" applyBorder="1" applyAlignment="1" applyProtection="1">
      <alignment horizontal="left" vertical="center" wrapText="1"/>
      <protection locked="0"/>
    </xf>
    <xf numFmtId="0" fontId="16" fillId="0" borderId="34" xfId="0" applyFont="1" applyBorder="1" applyAlignment="1" applyProtection="1">
      <alignment horizontal="left" vertical="center"/>
      <protection locked="0"/>
    </xf>
    <xf numFmtId="164" fontId="16" fillId="0" borderId="39" xfId="0" applyNumberFormat="1" applyFont="1" applyBorder="1" applyAlignment="1" applyProtection="1">
      <alignment horizontal="right" vertical="center"/>
      <protection locked="0"/>
    </xf>
    <xf numFmtId="165" fontId="16" fillId="0" borderId="39" xfId="0" applyNumberFormat="1" applyFont="1" applyBorder="1" applyAlignment="1" applyProtection="1">
      <alignment horizontal="right" vertical="center"/>
      <protection locked="0"/>
    </xf>
    <xf numFmtId="0" fontId="16" fillId="0" borderId="39" xfId="0" applyFont="1" applyBorder="1" applyAlignment="1" applyProtection="1">
      <alignment horizontal="left" vertical="center"/>
      <protection locked="0"/>
    </xf>
    <xf numFmtId="0" fontId="16" fillId="0" borderId="39" xfId="0" applyFont="1" applyBorder="1" applyAlignment="1" applyProtection="1">
      <alignment horizontal="left" vertical="center" wrapText="1"/>
      <protection locked="0"/>
    </xf>
    <xf numFmtId="0" fontId="16" fillId="0" borderId="40" xfId="0" applyFont="1" applyBorder="1" applyAlignment="1" applyProtection="1">
      <alignment horizontal="left" vertical="center"/>
      <protection locked="0"/>
    </xf>
    <xf numFmtId="0" fontId="14" fillId="2" borderId="4" xfId="0" applyFont="1" applyFill="1" applyBorder="1" applyAlignment="1" applyProtection="1">
      <alignment horizontal="center" vertical="center" wrapText="1"/>
      <protection hidden="1"/>
    </xf>
    <xf numFmtId="0" fontId="17" fillId="6" borderId="7" xfId="0" applyFont="1" applyFill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6" borderId="7" xfId="0" applyFont="1" applyFill="1" applyBorder="1" applyAlignment="1">
      <alignment horizontal="left" vertical="center"/>
    </xf>
    <xf numFmtId="0" fontId="14" fillId="0" borderId="0" xfId="0" applyFont="1" applyAlignment="1" applyProtection="1">
      <alignment vertical="center" wrapText="1"/>
      <protection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9" fillId="4" borderId="7" xfId="0" applyFont="1" applyFill="1" applyBorder="1" applyAlignment="1" applyProtection="1">
      <alignment horizontal="center" vertical="center"/>
      <protection hidden="1"/>
    </xf>
    <xf numFmtId="0" fontId="19" fillId="4" borderId="10" xfId="0" applyFont="1" applyFill="1" applyBorder="1" applyAlignment="1" applyProtection="1">
      <alignment horizontal="center" vertical="center"/>
      <protection hidden="1"/>
    </xf>
    <xf numFmtId="167" fontId="17" fillId="0" borderId="1" xfId="0" applyNumberFormat="1" applyFont="1" applyBorder="1" applyAlignment="1" applyProtection="1">
      <alignment horizontal="right" vertical="center"/>
      <protection hidden="1"/>
    </xf>
    <xf numFmtId="168" fontId="17" fillId="0" borderId="1" xfId="0" applyNumberFormat="1" applyFont="1" applyBorder="1" applyAlignment="1" applyProtection="1">
      <alignment horizontal="right" vertical="center"/>
      <protection hidden="1"/>
    </xf>
    <xf numFmtId="0" fontId="16" fillId="0" borderId="3" xfId="0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vertical="center"/>
      <protection hidden="1"/>
    </xf>
    <xf numFmtId="0" fontId="0" fillId="0" borderId="12" xfId="0" applyBorder="1" applyProtection="1">
      <protection locked="0"/>
    </xf>
    <xf numFmtId="0" fontId="14" fillId="2" borderId="2" xfId="0" applyFont="1" applyFill="1" applyBorder="1" applyAlignment="1" applyProtection="1">
      <alignment horizontal="center" vertical="center" wrapText="1"/>
      <protection hidden="1"/>
    </xf>
    <xf numFmtId="0" fontId="14" fillId="2" borderId="3" xfId="0" applyFont="1" applyFill="1" applyBorder="1" applyAlignment="1" applyProtection="1">
      <alignment horizontal="center" vertical="center" wrapText="1"/>
      <protection hidden="1"/>
    </xf>
    <xf numFmtId="0" fontId="16" fillId="0" borderId="5" xfId="0" applyFont="1" applyBorder="1" applyAlignment="1" applyProtection="1">
      <alignment horizontal="left" vertical="center"/>
      <protection locked="0"/>
    </xf>
    <xf numFmtId="0" fontId="16" fillId="0" borderId="6" xfId="0" applyFont="1" applyBorder="1" applyAlignment="1" applyProtection="1">
      <alignment horizontal="left" vertical="center"/>
      <protection locked="0"/>
    </xf>
    <xf numFmtId="0" fontId="16" fillId="0" borderId="8" xfId="0" applyFont="1" applyBorder="1" applyAlignment="1" applyProtection="1">
      <alignment horizontal="left" vertical="center"/>
      <protection locked="0"/>
    </xf>
    <xf numFmtId="0" fontId="16" fillId="0" borderId="9" xfId="0" applyFont="1" applyBorder="1" applyAlignment="1" applyProtection="1">
      <alignment horizontal="left" vertical="center"/>
      <protection locked="0"/>
    </xf>
    <xf numFmtId="0" fontId="17" fillId="2" borderId="5" xfId="0" applyFont="1" applyFill="1" applyBorder="1" applyAlignment="1" applyProtection="1">
      <alignment horizontal="left" vertical="center"/>
      <protection hidden="1"/>
    </xf>
    <xf numFmtId="0" fontId="17" fillId="2" borderId="8" xfId="0" applyFont="1" applyFill="1" applyBorder="1" applyAlignment="1" applyProtection="1">
      <alignment horizontal="left" vertical="center"/>
      <protection hidden="1"/>
    </xf>
    <xf numFmtId="167" fontId="17" fillId="4" borderId="4" xfId="0" applyNumberFormat="1" applyFont="1" applyFill="1" applyBorder="1" applyAlignment="1" applyProtection="1">
      <alignment horizontal="right" vertical="center"/>
      <protection hidden="1"/>
    </xf>
    <xf numFmtId="167" fontId="17" fillId="4" borderId="7" xfId="0" applyNumberFormat="1" applyFont="1" applyFill="1" applyBorder="1" applyAlignment="1" applyProtection="1">
      <alignment horizontal="right" vertical="center"/>
      <protection hidden="1"/>
    </xf>
    <xf numFmtId="166" fontId="17" fillId="4" borderId="7" xfId="0" applyNumberFormat="1" applyFont="1" applyFill="1" applyBorder="1" applyAlignment="1" applyProtection="1">
      <alignment horizontal="right" vertical="center"/>
      <protection hidden="1"/>
    </xf>
    <xf numFmtId="166" fontId="17" fillId="4" borderId="10" xfId="0" applyNumberFormat="1" applyFont="1" applyFill="1" applyBorder="1" applyAlignment="1" applyProtection="1">
      <alignment horizontal="right" vertical="center"/>
      <protection hidden="1"/>
    </xf>
    <xf numFmtId="0" fontId="17" fillId="2" borderId="2" xfId="0" applyFont="1" applyFill="1" applyBorder="1" applyAlignment="1" applyProtection="1">
      <alignment horizontal="left" vertical="center"/>
      <protection hidden="1"/>
    </xf>
    <xf numFmtId="0" fontId="29" fillId="2" borderId="25" xfId="0" applyFont="1" applyFill="1" applyBorder="1" applyAlignment="1" applyProtection="1">
      <alignment horizontal="center" vertical="center"/>
      <protection hidden="1"/>
    </xf>
    <xf numFmtId="0" fontId="29" fillId="2" borderId="26" xfId="0" applyFont="1" applyFill="1" applyBorder="1" applyAlignment="1" applyProtection="1">
      <alignment horizontal="center" vertical="center"/>
      <protection hidden="1"/>
    </xf>
    <xf numFmtId="0" fontId="29" fillId="2" borderId="27" xfId="0" applyFont="1" applyFill="1" applyBorder="1" applyAlignment="1" applyProtection="1">
      <alignment horizontal="center" vertical="center"/>
      <protection hidden="1"/>
    </xf>
    <xf numFmtId="0" fontId="29" fillId="2" borderId="30" xfId="0" applyFont="1" applyFill="1" applyBorder="1" applyAlignment="1" applyProtection="1">
      <alignment horizontal="center" vertical="center"/>
      <protection hidden="1"/>
    </xf>
    <xf numFmtId="0" fontId="29" fillId="2" borderId="29" xfId="0" applyFont="1" applyFill="1" applyBorder="1" applyAlignment="1" applyProtection="1">
      <alignment horizontal="center" vertical="center"/>
      <protection hidden="1"/>
    </xf>
    <xf numFmtId="0" fontId="29" fillId="2" borderId="16" xfId="0" applyFont="1" applyFill="1" applyBorder="1" applyAlignment="1" applyProtection="1">
      <alignment horizontal="center" vertical="center"/>
      <protection hidden="1"/>
    </xf>
    <xf numFmtId="0" fontId="28" fillId="5" borderId="35" xfId="0" applyFont="1" applyFill="1" applyBorder="1" applyAlignment="1" applyProtection="1">
      <alignment horizontal="left" vertical="center" indent="5"/>
      <protection hidden="1"/>
    </xf>
    <xf numFmtId="0" fontId="28" fillId="5" borderId="36" xfId="0" applyFont="1" applyFill="1" applyBorder="1" applyAlignment="1" applyProtection="1">
      <alignment horizontal="left" vertical="center" indent="5"/>
      <protection hidden="1"/>
    </xf>
    <xf numFmtId="0" fontId="28" fillId="5" borderId="37" xfId="0" applyFont="1" applyFill="1" applyBorder="1" applyAlignment="1" applyProtection="1">
      <alignment horizontal="left" vertical="center" indent="5"/>
      <protection hidden="1"/>
    </xf>
    <xf numFmtId="0" fontId="16" fillId="0" borderId="8" xfId="0" applyFont="1" applyBorder="1" applyAlignment="1" applyProtection="1">
      <alignment horizontal="left" vertical="center"/>
      <protection hidden="1"/>
    </xf>
    <xf numFmtId="0" fontId="16" fillId="0" borderId="43" xfId="0" applyFont="1" applyBorder="1" applyAlignment="1" applyProtection="1">
      <alignment horizontal="left" vertical="center"/>
      <protection hidden="1"/>
    </xf>
    <xf numFmtId="0" fontId="16" fillId="4" borderId="5" xfId="0" applyFont="1" applyFill="1" applyBorder="1" applyAlignment="1" applyProtection="1">
      <alignment horizontal="left" vertical="center"/>
      <protection hidden="1"/>
    </xf>
    <xf numFmtId="0" fontId="16" fillId="4" borderId="42" xfId="0" applyFont="1" applyFill="1" applyBorder="1" applyAlignment="1" applyProtection="1">
      <alignment horizontal="left" vertical="center"/>
      <protection hidden="1"/>
    </xf>
    <xf numFmtId="0" fontId="13" fillId="3" borderId="0" xfId="0" applyFont="1" applyFill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49" fontId="17" fillId="0" borderId="6" xfId="0" applyNumberFormat="1" applyFont="1" applyBorder="1" applyAlignment="1" applyProtection="1">
      <alignment horizontal="left" vertical="center"/>
      <protection locked="0"/>
    </xf>
    <xf numFmtId="49" fontId="17" fillId="0" borderId="7" xfId="0" applyNumberFormat="1" applyFont="1" applyBorder="1" applyAlignment="1" applyProtection="1">
      <alignment horizontal="left" vertical="center"/>
      <protection locked="0"/>
    </xf>
    <xf numFmtId="49" fontId="17" fillId="0" borderId="9" xfId="0" applyNumberFormat="1" applyFont="1" applyBorder="1" applyAlignment="1" applyProtection="1">
      <alignment horizontal="left" vertical="center"/>
      <protection locked="0"/>
    </xf>
    <xf numFmtId="49" fontId="17" fillId="0" borderId="10" xfId="0" applyNumberFormat="1" applyFont="1" applyBorder="1" applyAlignment="1" applyProtection="1">
      <alignment horizontal="left" vertical="center"/>
      <protection locked="0"/>
    </xf>
    <xf numFmtId="0" fontId="28" fillId="0" borderId="5" xfId="0" applyFont="1" applyBorder="1" applyAlignment="1" applyProtection="1">
      <alignment horizontal="left" vertical="center"/>
      <protection hidden="1"/>
    </xf>
    <xf numFmtId="0" fontId="28" fillId="0" borderId="42" xfId="0" applyFont="1" applyBorder="1" applyAlignment="1" applyProtection="1">
      <alignment horizontal="left" vertical="center"/>
      <protection hidden="1"/>
    </xf>
    <xf numFmtId="0" fontId="21" fillId="2" borderId="17" xfId="0" applyFont="1" applyFill="1" applyBorder="1" applyAlignment="1" applyProtection="1">
      <alignment horizontal="center" vertical="center"/>
      <protection hidden="1"/>
    </xf>
    <xf numFmtId="0" fontId="21" fillId="2" borderId="18" xfId="0" applyFont="1" applyFill="1" applyBorder="1" applyAlignment="1" applyProtection="1">
      <alignment horizontal="center" vertical="center"/>
      <protection hidden="1"/>
    </xf>
    <xf numFmtId="0" fontId="21" fillId="2" borderId="19" xfId="0" applyFont="1" applyFill="1" applyBorder="1" applyAlignment="1" applyProtection="1">
      <alignment horizontal="center" vertical="center"/>
      <protection hidden="1"/>
    </xf>
    <xf numFmtId="0" fontId="21" fillId="2" borderId="20" xfId="0" applyFont="1" applyFill="1" applyBorder="1" applyAlignment="1" applyProtection="1">
      <alignment horizontal="center" vertical="center"/>
      <protection hidden="1"/>
    </xf>
    <xf numFmtId="0" fontId="21" fillId="2" borderId="0" xfId="0" applyFont="1" applyFill="1" applyAlignment="1" applyProtection="1">
      <alignment horizontal="center" vertical="center"/>
      <protection hidden="1"/>
    </xf>
    <xf numFmtId="0" fontId="21" fillId="2" borderId="21" xfId="0" applyFont="1" applyFill="1" applyBorder="1" applyAlignment="1" applyProtection="1">
      <alignment horizontal="center" vertical="center"/>
      <protection hidden="1"/>
    </xf>
    <xf numFmtId="166" fontId="22" fillId="3" borderId="20" xfId="0" applyNumberFormat="1" applyFont="1" applyFill="1" applyBorder="1" applyAlignment="1" applyProtection="1">
      <alignment horizontal="center" vertical="center"/>
      <protection hidden="1"/>
    </xf>
    <xf numFmtId="166" fontId="22" fillId="3" borderId="0" xfId="0" applyNumberFormat="1" applyFont="1" applyFill="1" applyAlignment="1" applyProtection="1">
      <alignment horizontal="center" vertical="center"/>
      <protection hidden="1"/>
    </xf>
    <xf numFmtId="166" fontId="22" fillId="3" borderId="21" xfId="0" applyNumberFormat="1" applyFont="1" applyFill="1" applyBorder="1" applyAlignment="1" applyProtection="1">
      <alignment horizontal="center" vertical="center"/>
      <protection hidden="1"/>
    </xf>
    <xf numFmtId="0" fontId="20" fillId="2" borderId="20" xfId="0" applyFont="1" applyFill="1" applyBorder="1" applyAlignment="1" applyProtection="1">
      <alignment horizontal="center" vertical="center"/>
      <protection hidden="1"/>
    </xf>
    <xf numFmtId="0" fontId="20" fillId="2" borderId="0" xfId="0" applyFont="1" applyFill="1" applyAlignment="1" applyProtection="1">
      <alignment horizontal="center" vertical="center"/>
      <protection hidden="1"/>
    </xf>
    <xf numFmtId="0" fontId="20" fillId="2" borderId="21" xfId="0" applyFont="1" applyFill="1" applyBorder="1" applyAlignment="1" applyProtection="1">
      <alignment horizontal="center" vertical="center"/>
      <protection hidden="1"/>
    </xf>
    <xf numFmtId="0" fontId="20" fillId="2" borderId="22" xfId="0" applyFont="1" applyFill="1" applyBorder="1" applyAlignment="1" applyProtection="1">
      <alignment horizontal="center" vertical="center"/>
      <protection hidden="1"/>
    </xf>
    <xf numFmtId="0" fontId="20" fillId="2" borderId="23" xfId="0" applyFont="1" applyFill="1" applyBorder="1" applyAlignment="1" applyProtection="1">
      <alignment horizontal="center" vertical="center"/>
      <protection hidden="1"/>
    </xf>
    <xf numFmtId="0" fontId="20" fillId="2" borderId="24" xfId="0" applyFont="1" applyFill="1" applyBorder="1" applyAlignment="1" applyProtection="1">
      <alignment horizontal="center" vertical="center"/>
      <protection hidden="1"/>
    </xf>
    <xf numFmtId="0" fontId="23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3" xfId="0" applyFont="1" applyBorder="1" applyAlignment="1" applyProtection="1">
      <alignment horizontal="left" vertical="center"/>
      <protection locked="0"/>
    </xf>
    <xf numFmtId="0" fontId="17" fillId="0" borderId="4" xfId="0" applyFont="1" applyBorder="1" applyAlignment="1" applyProtection="1">
      <alignment horizontal="left" vertical="center"/>
      <protection locked="0"/>
    </xf>
    <xf numFmtId="0" fontId="17" fillId="0" borderId="6" xfId="0" applyFont="1" applyBorder="1" applyAlignment="1" applyProtection="1">
      <alignment horizontal="left" vertical="center"/>
      <protection locked="0"/>
    </xf>
    <xf numFmtId="0" fontId="17" fillId="0" borderId="7" xfId="0" applyFont="1" applyBorder="1" applyAlignment="1" applyProtection="1">
      <alignment horizontal="left" vertical="center"/>
      <protection locked="0"/>
    </xf>
    <xf numFmtId="0" fontId="15" fillId="2" borderId="2" xfId="0" applyFont="1" applyFill="1" applyBorder="1" applyAlignment="1" applyProtection="1">
      <alignment horizontal="left" vertical="center"/>
      <protection hidden="1"/>
    </xf>
    <xf numFmtId="0" fontId="15" fillId="2" borderId="3" xfId="0" applyFont="1" applyFill="1" applyBorder="1" applyAlignment="1" applyProtection="1">
      <alignment horizontal="left" vertical="center"/>
      <protection hidden="1"/>
    </xf>
    <xf numFmtId="0" fontId="15" fillId="2" borderId="5" xfId="0" applyFont="1" applyFill="1" applyBorder="1" applyAlignment="1" applyProtection="1">
      <alignment horizontal="left" vertical="center"/>
      <protection hidden="1"/>
    </xf>
    <xf numFmtId="0" fontId="15" fillId="2" borderId="6" xfId="0" applyFont="1" applyFill="1" applyBorder="1" applyAlignment="1" applyProtection="1">
      <alignment horizontal="left" vertical="center"/>
      <protection hidden="1"/>
    </xf>
    <xf numFmtId="167" fontId="25" fillId="0" borderId="28" xfId="0" applyNumberFormat="1" applyFont="1" applyBorder="1" applyAlignment="1" applyProtection="1">
      <alignment horizontal="right" textRotation="90"/>
      <protection hidden="1"/>
    </xf>
    <xf numFmtId="0" fontId="1" fillId="0" borderId="6" xfId="1" applyFill="1" applyBorder="1" applyAlignment="1" applyProtection="1">
      <alignment horizontal="left" vertical="center"/>
      <protection locked="0"/>
    </xf>
    <xf numFmtId="0" fontId="18" fillId="0" borderId="7" xfId="1" applyFont="1" applyFill="1" applyBorder="1" applyAlignment="1" applyProtection="1">
      <alignment horizontal="left" vertical="center"/>
      <protection locked="0"/>
    </xf>
    <xf numFmtId="0" fontId="18" fillId="0" borderId="6" xfId="1" applyFont="1" applyFill="1" applyBorder="1" applyAlignment="1" applyProtection="1">
      <alignment horizontal="left" vertical="center"/>
      <protection locked="0"/>
    </xf>
    <xf numFmtId="0" fontId="15" fillId="2" borderId="8" xfId="0" applyFont="1" applyFill="1" applyBorder="1" applyAlignment="1" applyProtection="1">
      <alignment horizontal="left" vertical="center"/>
      <protection hidden="1"/>
    </xf>
    <xf numFmtId="0" fontId="15" fillId="2" borderId="9" xfId="0" applyFont="1" applyFill="1" applyBorder="1" applyAlignment="1" applyProtection="1">
      <alignment horizontal="left" vertical="center"/>
      <protection hidden="1"/>
    </xf>
    <xf numFmtId="0" fontId="14" fillId="2" borderId="41" xfId="0" applyFont="1" applyFill="1" applyBorder="1" applyAlignment="1" applyProtection="1">
      <alignment horizontal="center" vertical="center" wrapText="1"/>
      <protection hidden="1"/>
    </xf>
    <xf numFmtId="0" fontId="15" fillId="0" borderId="26" xfId="0" applyFont="1" applyBorder="1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35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ontserrat"/>
        <charset val="238"/>
        <scheme val="none"/>
      </font>
      <numFmt numFmtId="4" formatCode="#,##0.00"/>
      <border diagonalUp="0" diagonalDown="0">
        <left style="thin">
          <color rgb="FFB7B7B7"/>
        </left>
        <right style="thin">
          <color auto="1"/>
        </right>
        <top style="thin">
          <color rgb="FFB7B7B7"/>
        </top>
        <bottom style="thin">
          <color rgb="FFB7B7B7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ontserrat"/>
        <charset val="238"/>
        <scheme val="none"/>
      </font>
      <numFmt numFmtId="4" formatCode="#,##0.0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/>
        <horizontal style="thin">
          <color rgb="FFB7B7B7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ontserrat"/>
        <charset val="238"/>
        <scheme val="none"/>
      </font>
      <numFmt numFmtId="4" formatCode="#,##0.0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ontserrat"/>
        <charset val="238"/>
        <scheme val="none"/>
      </font>
      <numFmt numFmtId="4" formatCode="#,##0.0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ontserrat"/>
        <charset val="238"/>
        <scheme val="none"/>
      </font>
      <numFmt numFmtId="4" formatCode="#,##0.0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ontserrat"/>
        <charset val="238"/>
        <scheme val="none"/>
      </font>
      <numFmt numFmtId="4" formatCode="#,##0.0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ontserrat"/>
        <charset val="238"/>
        <scheme val="none"/>
      </font>
      <numFmt numFmtId="4" formatCode="#,##0.00"/>
      <border diagonalUp="0" diagonalDown="0">
        <left style="thin">
          <color auto="1"/>
        </left>
        <right style="thin">
          <color rgb="FFB7B7B7"/>
        </right>
        <top style="thin">
          <color rgb="FFB7B7B7"/>
        </top>
        <bottom style="thin">
          <color rgb="FFB7B7B7"/>
        </bottom>
      </border>
      <protection locked="1" hidden="1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ontserrat"/>
        <charset val="238"/>
        <scheme val="none"/>
      </font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ontserrat"/>
        <charset val="238"/>
        <scheme val="none"/>
      </font>
      <fill>
        <patternFill patternType="solid">
          <fgColor indexed="64"/>
          <bgColor rgb="FFB7E1CD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theme="1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numFmt numFmtId="165" formatCode="0&quot; ks&quot;"/>
      <alignment horizontal="right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numFmt numFmtId="164" formatCode="0&quot; mm&quot;"/>
      <alignment horizontal="right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numFmt numFmtId="164" formatCode="0&quot; mm&quot;"/>
      <alignment horizontal="right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/>
        <horizontal style="thin">
          <color rgb="FFB7B7B7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fill>
        <patternFill patternType="solid">
          <fgColor indexed="64"/>
          <bgColor rgb="FFDAF1F3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1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fill>
        <patternFill patternType="solid">
          <fgColor indexed="64"/>
          <bgColor rgb="FFB7E1CD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  <dxf>
      <fill>
        <patternFill>
          <bgColor rgb="FFEFF8F8"/>
        </patternFill>
      </fill>
    </dxf>
    <dxf>
      <fill>
        <patternFill patternType="solid">
          <bgColor theme="0"/>
        </patternFill>
      </fill>
    </dxf>
    <dxf>
      <fill>
        <patternFill>
          <bgColor rgb="FFDAF1F3"/>
        </patternFill>
      </fill>
    </dxf>
    <dxf>
      <fill>
        <patternFill>
          <bgColor rgb="FFB7E1CD"/>
        </patternFill>
      </fill>
    </dxf>
    <dxf>
      <fill>
        <patternFill>
          <bgColor rgb="FFDAF1F3"/>
        </patternFill>
      </fill>
    </dxf>
  </dxfs>
  <tableStyles count="1" defaultTableStyle="TableStyleMedium2" defaultPivotStyle="PivotStyleLight16">
    <tableStyle name="marek zelena" pivot="0" count="5" xr9:uid="{448792C8-691C-4426-BCD9-715B416715CB}">
      <tableStyleElement type="headerRow" dxfId="34"/>
      <tableStyleElement type="totalRow" dxfId="33"/>
      <tableStyleElement type="firstColumn" dxfId="32"/>
      <tableStyleElement type="firstRowStripe" dxfId="31"/>
      <tableStyleElement type="secondRowStripe" dxfId="30"/>
    </tableStyle>
  </tableStyles>
  <colors>
    <mruColors>
      <color rgb="FF0070C0"/>
      <color rgb="FFDAF1F3"/>
      <color rgb="FFB7E1CD"/>
      <color rgb="FFB7B7B7"/>
      <color rgb="FFEFF8F8"/>
      <color rgb="FFE7E7E7"/>
      <color rgb="FFFF0066"/>
      <color rgb="FFFF9999"/>
      <color rgb="FFFFB7B7"/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2.svg"/><Relationship Id="rId2" Type="http://schemas.openxmlformats.org/officeDocument/2006/relationships/image" Target="../media/image31.png"/><Relationship Id="rId1" Type="http://schemas.openxmlformats.org/officeDocument/2006/relationships/image" Target="../media/image30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2.svg"/><Relationship Id="rId1" Type="http://schemas.openxmlformats.org/officeDocument/2006/relationships/image" Target="../media/image3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3.jpeg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41.png"/><Relationship Id="rId13" Type="http://schemas.openxmlformats.org/officeDocument/2006/relationships/image" Target="../media/image46.png"/><Relationship Id="rId18" Type="http://schemas.openxmlformats.org/officeDocument/2006/relationships/image" Target="../media/image51.png"/><Relationship Id="rId26" Type="http://schemas.openxmlformats.org/officeDocument/2006/relationships/image" Target="../media/image59.png"/><Relationship Id="rId3" Type="http://schemas.openxmlformats.org/officeDocument/2006/relationships/image" Target="../media/image36.png"/><Relationship Id="rId21" Type="http://schemas.openxmlformats.org/officeDocument/2006/relationships/image" Target="../media/image54.png"/><Relationship Id="rId7" Type="http://schemas.openxmlformats.org/officeDocument/2006/relationships/image" Target="../media/image40.png"/><Relationship Id="rId12" Type="http://schemas.openxmlformats.org/officeDocument/2006/relationships/image" Target="../media/image45.png"/><Relationship Id="rId17" Type="http://schemas.openxmlformats.org/officeDocument/2006/relationships/image" Target="../media/image50.png"/><Relationship Id="rId25" Type="http://schemas.openxmlformats.org/officeDocument/2006/relationships/image" Target="../media/image58.png"/><Relationship Id="rId2" Type="http://schemas.openxmlformats.org/officeDocument/2006/relationships/image" Target="../media/image35.png"/><Relationship Id="rId16" Type="http://schemas.openxmlformats.org/officeDocument/2006/relationships/image" Target="../media/image49.png"/><Relationship Id="rId20" Type="http://schemas.openxmlformats.org/officeDocument/2006/relationships/image" Target="../media/image53.png"/><Relationship Id="rId29" Type="http://schemas.openxmlformats.org/officeDocument/2006/relationships/image" Target="../media/image62.png"/><Relationship Id="rId1" Type="http://schemas.openxmlformats.org/officeDocument/2006/relationships/image" Target="../media/image34.png"/><Relationship Id="rId6" Type="http://schemas.openxmlformats.org/officeDocument/2006/relationships/image" Target="../media/image39.png"/><Relationship Id="rId11" Type="http://schemas.openxmlformats.org/officeDocument/2006/relationships/image" Target="../media/image44.png"/><Relationship Id="rId24" Type="http://schemas.openxmlformats.org/officeDocument/2006/relationships/image" Target="../media/image57.png"/><Relationship Id="rId5" Type="http://schemas.openxmlformats.org/officeDocument/2006/relationships/image" Target="../media/image38.png"/><Relationship Id="rId15" Type="http://schemas.openxmlformats.org/officeDocument/2006/relationships/image" Target="../media/image48.png"/><Relationship Id="rId23" Type="http://schemas.openxmlformats.org/officeDocument/2006/relationships/image" Target="../media/image56.png"/><Relationship Id="rId28" Type="http://schemas.openxmlformats.org/officeDocument/2006/relationships/image" Target="../media/image61.png"/><Relationship Id="rId10" Type="http://schemas.openxmlformats.org/officeDocument/2006/relationships/image" Target="../media/image43.png"/><Relationship Id="rId19" Type="http://schemas.openxmlformats.org/officeDocument/2006/relationships/image" Target="../media/image52.png"/><Relationship Id="rId4" Type="http://schemas.openxmlformats.org/officeDocument/2006/relationships/image" Target="../media/image37.png"/><Relationship Id="rId9" Type="http://schemas.openxmlformats.org/officeDocument/2006/relationships/image" Target="../media/image42.png"/><Relationship Id="rId14" Type="http://schemas.openxmlformats.org/officeDocument/2006/relationships/image" Target="../media/image47.png"/><Relationship Id="rId22" Type="http://schemas.openxmlformats.org/officeDocument/2006/relationships/image" Target="../media/image55.png"/><Relationship Id="rId27" Type="http://schemas.openxmlformats.org/officeDocument/2006/relationships/image" Target="../media/image6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790575</xdr:colOff>
      <xdr:row>16</xdr:row>
      <xdr:rowOff>38101</xdr:rowOff>
    </xdr:from>
    <xdr:to>
      <xdr:col>16</xdr:col>
      <xdr:colOff>960466</xdr:colOff>
      <xdr:row>23</xdr:row>
      <xdr:rowOff>188423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B7B8E341-3DC7-60D7-7702-708A9B70E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2124076"/>
          <a:ext cx="2884516" cy="1483822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142876</xdr:colOff>
      <xdr:row>24</xdr:row>
      <xdr:rowOff>47626</xdr:rowOff>
    </xdr:from>
    <xdr:to>
      <xdr:col>1</xdr:col>
      <xdr:colOff>66675</xdr:colOff>
      <xdr:row>26</xdr:row>
      <xdr:rowOff>38100</xdr:rowOff>
    </xdr:to>
    <xdr:pic>
      <xdr:nvPicPr>
        <xdr:cNvPr id="2" name="Grafický objekt 1" descr="Pomocník výplň plnou farbou">
          <a:extLst>
            <a:ext uri="{FF2B5EF4-FFF2-40B4-BE49-F238E27FC236}">
              <a16:creationId xmlns:a16="http://schemas.microsoft.com/office/drawing/2014/main" id="{5B0F077F-92D8-41F0-881A-45A381625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42876" y="3657601"/>
          <a:ext cx="247649" cy="247649"/>
        </a:xfrm>
        <a:prstGeom prst="rect">
          <a:avLst/>
        </a:prstGeom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0</xdr:rowOff>
    </xdr:from>
    <xdr:to>
      <xdr:col>0</xdr:col>
      <xdr:colOff>352425</xdr:colOff>
      <xdr:row>1</xdr:row>
      <xdr:rowOff>19049</xdr:rowOff>
    </xdr:to>
    <xdr:pic>
      <xdr:nvPicPr>
        <xdr:cNvPr id="4" name="Grafický objekt 3" descr="Pomocník výplň plnou farbou">
          <a:extLst>
            <a:ext uri="{FF2B5EF4-FFF2-40B4-BE49-F238E27FC236}">
              <a16:creationId xmlns:a16="http://schemas.microsoft.com/office/drawing/2014/main" id="{E1037C18-1326-4AF3-A4E8-B8E279FF8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4776" y="0"/>
          <a:ext cx="247649" cy="247649"/>
        </a:xfrm>
        <a:prstGeom prst="rect">
          <a:avLst/>
        </a:prstGeom>
        <a:effectLst/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9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  <rv s="0">
    <v>8</v>
    <v>5</v>
  </rv>
  <rv s="0">
    <v>9</v>
    <v>5</v>
  </rv>
  <rv s="0">
    <v>10</v>
    <v>5</v>
  </rv>
  <rv s="0">
    <v>11</v>
    <v>5</v>
  </rv>
  <rv s="0">
    <v>12</v>
    <v>5</v>
  </rv>
  <rv s="0">
    <v>13</v>
    <v>5</v>
  </rv>
  <rv s="0">
    <v>14</v>
    <v>5</v>
  </rv>
  <rv s="0">
    <v>15</v>
    <v>5</v>
  </rv>
  <rv s="0">
    <v>16</v>
    <v>5</v>
  </rv>
  <rv s="0">
    <v>17</v>
    <v>5</v>
  </rv>
  <rv s="0">
    <v>18</v>
    <v>5</v>
  </rv>
  <rv s="0">
    <v>19</v>
    <v>5</v>
  </rv>
  <rv s="0">
    <v>20</v>
    <v>5</v>
  </rv>
  <rv s="0">
    <v>21</v>
    <v>5</v>
  </rv>
  <rv s="0">
    <v>22</v>
    <v>5</v>
  </rv>
  <rv s="0">
    <v>23</v>
    <v>5</v>
  </rv>
  <rv s="0">
    <v>24</v>
    <v>5</v>
  </rv>
  <rv s="0">
    <v>25</v>
    <v>5</v>
  </rv>
  <rv s="0">
    <v>26</v>
    <v>5</v>
  </rv>
  <rv s="0">
    <v>27</v>
    <v>5</v>
  </rv>
  <rv s="0">
    <v>28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  <rel r:id="rId13"/>
  <rel r:id="rId14"/>
  <rel r:id="rId15"/>
  <rel r:id="rId16"/>
  <rel r:id="rId17"/>
  <rel r:id="rId18"/>
  <rel r:id="rId19"/>
  <rel r:id="rId20"/>
  <rel r:id="rId21"/>
  <rel r:id="rId22"/>
  <rel r:id="rId23"/>
  <rel r:id="rId24"/>
  <rel r:id="rId25"/>
  <rel r:id="rId26"/>
  <rel r:id="rId27"/>
  <rel r:id="rId28"/>
  <rel r:id="rId29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4D7E880-7140-4A00-A47F-9D65988ABF3D}" name="Tabuľka4" displayName="Tabuľka4" ref="A28:Q123" totalsRowShown="0" headerRowDxfId="29" dataDxfId="28" tableBorderDxfId="27">
  <tableColumns count="17">
    <tableColumn id="1" xr3:uid="{E9B00296-DD63-4059-8BE7-1D3C7FEA4572}" name="Por." dataDxfId="26"/>
    <tableColumn id="2" xr3:uid="{C2A8EA15-FB2A-45F3-9106-3299F7A9F7A9}" name="Materiál" dataDxfId="25"/>
    <tableColumn id="3" xr3:uid="{E21D8495-3CCD-465E-9954-FA4291093C3E}" name="Dĺžka [mm]" dataDxfId="24"/>
    <tableColumn id="4" xr3:uid="{4F1C3067-51B9-49E1-94A6-19A07275CEF2}" name="Šírka [mm]" dataDxfId="23"/>
    <tableColumn id="5" xr3:uid="{383E35A3-59B4-416D-83DF-D2575DE8968B}" name="Počet [ks]" dataDxfId="22"/>
    <tableColumn id="6" xr3:uid="{049EAA37-274E-4D66-A2A3-D8B68B6E572E}" name="Kresba" dataDxfId="21"/>
    <tableColumn id="7" xr3:uid="{2EE2D00E-2553-476B-B38E-D88669BFD016}" name="RAL/NCS" dataDxfId="20"/>
    <tableColumn id="8" xr3:uid="{41DB5546-F92C-418F-81BA-F3F63523DDA0}" name="Názov dielca" dataDxfId="19"/>
    <tableColumn id="9" xr3:uid="{378D8F89-1401-4CA7-B7B7-65DC5C3D6833}" name="Horná hrana" dataDxfId="18"/>
    <tableColumn id="10" xr3:uid="{C48FC461-8AAB-4529-BFFC-BDB1FC4EA25E}" name="H-Hr farba" dataDxfId="17"/>
    <tableColumn id="11" xr3:uid="{D480327B-EA47-4E8F-8EB2-CF71115F4ED6}" name="Spodná hrana" dataDxfId="16"/>
    <tableColumn id="12" xr3:uid="{0F5C0F6D-2027-46A6-ACA9-AB85A39AE678}" name="S-Hr farba" dataDxfId="15"/>
    <tableColumn id="13" xr3:uid="{05B11743-2A92-4DAE-89AA-1C9E9DBF215A}" name="Ľavá hrana" dataDxfId="14"/>
    <tableColumn id="14" xr3:uid="{F02AA20E-921A-4A8F-BA5A-EED62F5F1B3C}" name="Ľ-Hr farba" dataDxfId="13"/>
    <tableColumn id="15" xr3:uid="{3C1A5AB9-FF81-433F-A7E3-C34F7569EA89}" name="Pravá hrana" dataDxfId="12"/>
    <tableColumn id="16" xr3:uid="{5EF9A803-4A58-4EA5-9A06-97D4EBCB99B0}" name="P-Hr farba" dataDxfId="11"/>
    <tableColumn id="17" xr3:uid="{69C6DF7C-0006-4153-9E5F-0C23D0244B2D}" name="Frézovanie dvierok" dataDxfId="10"/>
  </tableColumns>
  <tableStyleInfo name="marek zelena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016B5D-A5C3-43C5-8450-161E60286EBA}" name="Tabuľka1" displayName="Tabuľka1" ref="S28:Y123" totalsRowShown="0" headerRowDxfId="9" dataDxfId="8" tableBorderDxfId="7">
  <tableColumns count="7">
    <tableColumn id="1" xr3:uid="{123D4972-2757-44E8-968B-1A301B8E0428}" name="m2" dataDxfId="6">
      <calculatedColumnFormula>IF((Tabuľka4[[#This Row],[Dĺžka '[mm']]]*Tabuľka4[[#This Row],[Šírka '[mm']]]*Tabuľka4[[#This Row],[Počet '[ks']]]/1000000)&gt;0, Tabuľka4[[#This Row],[Dĺžka '[mm']]]*Tabuľka4[[#This Row],[Šírka '[mm']]]*Tabuľka4[[#This Row],[Počet '[ks']]]/1000000, "")</calculatedColumnFormula>
    </tableColumn>
    <tableColumn id="2" xr3:uid="{4FB20836-3C30-40A7-BCCA-5152EDB05C6D}" name="H-Hr" dataDxfId="5">
      <calculatedColumnFormula>IF(OR(I29="NK inserta",I29="NK skrutka"), 2.5*E29, IF(I29="Fingerpull", 10*E29, IF(I29="Fingerpull 2/3", 10*E29, "")))</calculatedColumnFormula>
    </tableColumn>
    <tableColumn id="3" xr3:uid="{BC222AD9-71C7-419A-8486-98615214A5CA}" name="S-Hr" dataDxfId="4">
      <calculatedColumnFormula>IF(OR(K29="NK inserta",K29="NK skrutka"), 2.5*E29, IF(K29="Fingerpull", 10*E29, IF(K29="Fingerpull 2/3", 10*E29, "")))</calculatedColumnFormula>
    </tableColumn>
    <tableColumn id="4" xr3:uid="{A0457413-A561-447B-A91D-507F5F318CED}" name="Ľ-Hr" dataDxfId="3">
      <calculatedColumnFormula>IF(OR(M29="NK inserta",M29="NK skrutka"), 2.5*E29, IF(M29="Fingerpull", 10*E29, IF(M29="Fingerpull 2/3", 10*E29, "")))</calculatedColumnFormula>
    </tableColumn>
    <tableColumn id="5" xr3:uid="{F43A93A7-71FA-4F45-A90A-9FD23A24C7E5}" name="P-Hr" dataDxfId="2">
      <calculatedColumnFormula>IF(OR(O29="NK inserta",O29="NK skrutka"), 2.5*E29, IF(O29="Fingerpull", 10*E29, IF(O29="Fingerpull 2/3", 10*E29, "")))</calculatedColumnFormula>
    </tableColumn>
    <tableColumn id="6" xr3:uid="{5F35B7C8-562D-4CD9-AB38-A723943D1FF8}" name="Fréz. dvierok" dataDxfId="1">
      <calculatedColumnFormula>IF(ISNUMBER(SEARCH("[1]", Q29)), $I$4*C29*D29*E29/1000000, IF(ISNUMBER(SEARCH("[2]", Q29)), $I$6*C29*D29*E29/1000000, IF(ISNUMBER(SEARCH("[3]", Q29)), $I$8*C29*D29*E29/1000000, IF(ISNUMBER(SEARCH("[4]", Q29)), $I$10*C29*D29*E29/1000000, IF(ISNUMBER(SEARCH("[5]", Q29)), $I$12*C29*D29*E29/1000000, "")))))</calculatedColumnFormula>
    </tableColumn>
    <tableColumn id="7" xr3:uid="{9E1C7094-B08A-431A-BB97-BF26EA8D4747}" name="Spolu" dataDxfId="0">
      <calculatedColumnFormula>IF(SUM(T29:X29)&gt;0, SUM(T29:X29), "")</calculatedColumnFormula>
    </tableColumn>
  </tableColumns>
  <tableStyleInfo name="marek zelena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A123"/>
  <sheetViews>
    <sheetView showGridLines="0" showRowColHeaders="0" tabSelected="1" showRuler="0" view="pageLayout" zoomScaleNormal="100" workbookViewId="0">
      <selection activeCell="D20" sqref="D20:G20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2.85546875" defaultRowHeight="15" x14ac:dyDescent="0.25"/>
  <cols>
    <col min="1" max="1" width="4.5703125" style="35" customWidth="1"/>
    <col min="2" max="2" width="27.5703125" style="35" customWidth="1"/>
    <col min="3" max="4" width="9.42578125" style="35" customWidth="1"/>
    <col min="5" max="5" width="8" style="35" customWidth="1"/>
    <col min="6" max="6" width="9.7109375" style="35" hidden="1" customWidth="1"/>
    <col min="7" max="7" width="10" style="35" customWidth="1"/>
    <col min="8" max="8" width="13" style="35" customWidth="1"/>
    <col min="9" max="9" width="12.5703125" style="35" customWidth="1"/>
    <col min="10" max="10" width="7.7109375" style="35" hidden="1" customWidth="1"/>
    <col min="11" max="11" width="12.5703125" style="35" customWidth="1"/>
    <col min="12" max="12" width="7.7109375" style="35" hidden="1" customWidth="1"/>
    <col min="13" max="13" width="12.5703125" style="35" customWidth="1"/>
    <col min="14" max="14" width="7.7109375" style="35" hidden="1" customWidth="1"/>
    <col min="15" max="15" width="12.5703125" style="35" customWidth="1"/>
    <col min="16" max="16" width="7.7109375" style="35" hidden="1" customWidth="1"/>
    <col min="17" max="17" width="15" style="35" customWidth="1"/>
    <col min="18" max="18" width="8.28515625" style="35" customWidth="1"/>
    <col min="19" max="19" width="6" style="36" customWidth="1"/>
    <col min="20" max="20" width="6.5703125" style="36" customWidth="1"/>
    <col min="21" max="22" width="6.28515625" style="36" customWidth="1"/>
    <col min="23" max="23" width="6.42578125" style="36" customWidth="1"/>
    <col min="24" max="24" width="7.42578125" style="36" customWidth="1"/>
    <col min="25" max="25" width="7.28515625" style="37" customWidth="1"/>
    <col min="26" max="26" width="2.85546875" style="35"/>
    <col min="27" max="27" width="19.7109375" style="18" customWidth="1"/>
    <col min="28" max="16384" width="2.85546875" style="35"/>
  </cols>
  <sheetData>
    <row r="1" spans="1:27" s="17" customFormat="1" ht="22.5" customHeight="1" x14ac:dyDescent="0.25">
      <c r="A1" s="127" t="s">
        <v>113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S1" s="32"/>
      <c r="T1" s="32"/>
      <c r="U1" s="32"/>
      <c r="V1" s="32"/>
      <c r="W1" s="32"/>
      <c r="X1" s="32"/>
      <c r="Y1" s="33"/>
      <c r="AA1" s="34"/>
    </row>
    <row r="2" spans="1:27" ht="17.850000000000001" customHeight="1" x14ac:dyDescent="0.25">
      <c r="A2" s="128" t="s">
        <v>116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</row>
    <row r="3" spans="1:27" ht="17.850000000000001" customHeight="1" x14ac:dyDescent="0.25">
      <c r="A3" s="1"/>
      <c r="B3" s="1"/>
      <c r="C3" s="1"/>
      <c r="D3" s="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27" ht="8.4499999999999993" customHeight="1" x14ac:dyDescent="0.25">
      <c r="A4" s="155" t="s">
        <v>0</v>
      </c>
      <c r="B4" s="156"/>
      <c r="C4" s="151"/>
      <c r="D4" s="152"/>
      <c r="E4" s="17"/>
      <c r="F4" s="17"/>
      <c r="G4" s="159" t="s">
        <v>134</v>
      </c>
      <c r="H4" s="113" t="s">
        <v>130</v>
      </c>
      <c r="I4" s="109">
        <v>88</v>
      </c>
      <c r="J4" s="96"/>
      <c r="K4" s="19"/>
      <c r="M4" s="1"/>
      <c r="N4" s="17"/>
      <c r="O4" s="135" t="s">
        <v>122</v>
      </c>
      <c r="P4" s="136"/>
      <c r="Q4" s="137"/>
    </row>
    <row r="5" spans="1:27" ht="8.4499999999999993" customHeight="1" x14ac:dyDescent="0.25">
      <c r="A5" s="157"/>
      <c r="B5" s="158"/>
      <c r="C5" s="153"/>
      <c r="D5" s="154"/>
      <c r="E5" s="17"/>
      <c r="F5" s="17"/>
      <c r="G5" s="159"/>
      <c r="H5" s="107"/>
      <c r="I5" s="110"/>
      <c r="J5" s="96"/>
      <c r="K5" s="19"/>
      <c r="M5" s="1"/>
      <c r="N5" s="17"/>
      <c r="O5" s="138"/>
      <c r="P5" s="139"/>
      <c r="Q5" s="140"/>
    </row>
    <row r="6" spans="1:27" ht="8.4499999999999993" customHeight="1" x14ac:dyDescent="0.25">
      <c r="A6" s="157" t="s">
        <v>1</v>
      </c>
      <c r="B6" s="158"/>
      <c r="C6" s="153"/>
      <c r="D6" s="154"/>
      <c r="E6" s="17"/>
      <c r="F6" s="17"/>
      <c r="G6" s="159"/>
      <c r="H6" s="107" t="s">
        <v>131</v>
      </c>
      <c r="I6" s="110">
        <v>98</v>
      </c>
      <c r="J6" s="96"/>
      <c r="K6" s="19"/>
      <c r="M6" s="1"/>
      <c r="N6" s="17"/>
      <c r="O6" s="141">
        <f>IF(SUM(S29:S123)&lt;5, SUM(Y29:Y123)+I14, SUM(Y29:Y123))</f>
        <v>50</v>
      </c>
      <c r="P6" s="142"/>
      <c r="Q6" s="143"/>
    </row>
    <row r="7" spans="1:27" ht="8.4499999999999993" customHeight="1" x14ac:dyDescent="0.25">
      <c r="A7" s="157"/>
      <c r="B7" s="158"/>
      <c r="C7" s="153"/>
      <c r="D7" s="154"/>
      <c r="E7" s="17"/>
      <c r="F7" s="17"/>
      <c r="G7" s="159"/>
      <c r="H7" s="107"/>
      <c r="I7" s="110"/>
      <c r="J7" s="96"/>
      <c r="K7" s="19"/>
      <c r="M7" s="1"/>
      <c r="N7" s="17"/>
      <c r="O7" s="141"/>
      <c r="P7" s="142"/>
      <c r="Q7" s="143"/>
    </row>
    <row r="8" spans="1:27" ht="8.4499999999999993" customHeight="1" x14ac:dyDescent="0.25">
      <c r="A8" s="157" t="s">
        <v>4</v>
      </c>
      <c r="B8" s="158"/>
      <c r="C8" s="153"/>
      <c r="D8" s="154"/>
      <c r="E8" s="17"/>
      <c r="F8" s="17"/>
      <c r="G8" s="159"/>
      <c r="H8" s="107" t="s">
        <v>132</v>
      </c>
      <c r="I8" s="110">
        <v>115</v>
      </c>
      <c r="J8" s="96"/>
      <c r="K8" s="19"/>
      <c r="M8" s="1"/>
      <c r="N8" s="17"/>
      <c r="O8" s="141"/>
      <c r="P8" s="142"/>
      <c r="Q8" s="143"/>
    </row>
    <row r="9" spans="1:27" ht="8.4499999999999993" customHeight="1" x14ac:dyDescent="0.25">
      <c r="A9" s="157"/>
      <c r="B9" s="158"/>
      <c r="C9" s="153"/>
      <c r="D9" s="154"/>
      <c r="E9" s="17"/>
      <c r="F9" s="17"/>
      <c r="G9" s="159"/>
      <c r="H9" s="107"/>
      <c r="I9" s="110"/>
      <c r="J9" s="96"/>
      <c r="K9" s="19"/>
      <c r="M9" s="1"/>
      <c r="N9" s="17"/>
      <c r="O9" s="144" t="s">
        <v>121</v>
      </c>
      <c r="P9" s="145"/>
      <c r="Q9" s="146"/>
    </row>
    <row r="10" spans="1:27" ht="8.4499999999999993" customHeight="1" x14ac:dyDescent="0.25">
      <c r="A10" s="157" t="s">
        <v>5</v>
      </c>
      <c r="B10" s="158"/>
      <c r="C10" s="153"/>
      <c r="D10" s="154"/>
      <c r="E10" s="17"/>
      <c r="F10" s="17"/>
      <c r="G10" s="159"/>
      <c r="H10" s="107" t="s">
        <v>133</v>
      </c>
      <c r="I10" s="110">
        <v>130</v>
      </c>
      <c r="J10" s="96"/>
      <c r="K10" s="19"/>
      <c r="M10" s="1"/>
      <c r="N10" s="17"/>
      <c r="O10" s="147"/>
      <c r="P10" s="148"/>
      <c r="Q10" s="149"/>
    </row>
    <row r="11" spans="1:27" ht="8.4499999999999993" customHeight="1" x14ac:dyDescent="0.25">
      <c r="A11" s="157"/>
      <c r="B11" s="158"/>
      <c r="C11" s="153"/>
      <c r="D11" s="154"/>
      <c r="E11" s="17"/>
      <c r="F11" s="17"/>
      <c r="G11" s="159"/>
      <c r="H11" s="107"/>
      <c r="I11" s="110"/>
      <c r="J11" s="96"/>
      <c r="K11" s="19"/>
      <c r="M11" s="17"/>
      <c r="N11" s="17"/>
      <c r="O11" s="28"/>
      <c r="P11" s="25"/>
      <c r="Q11" s="25"/>
    </row>
    <row r="12" spans="1:27" ht="8.4499999999999993" customHeight="1" x14ac:dyDescent="0.25">
      <c r="A12" s="157" t="s">
        <v>2</v>
      </c>
      <c r="B12" s="158"/>
      <c r="C12" s="160"/>
      <c r="D12" s="161"/>
      <c r="E12" s="17"/>
      <c r="F12" s="17"/>
      <c r="G12" s="159"/>
      <c r="H12" s="107" t="s">
        <v>148</v>
      </c>
      <c r="I12" s="110">
        <v>155</v>
      </c>
      <c r="J12" s="97"/>
      <c r="K12" s="20"/>
      <c r="M12" s="17"/>
      <c r="N12" s="17"/>
      <c r="O12" s="150" t="s">
        <v>127</v>
      </c>
      <c r="P12" s="150"/>
      <c r="Q12" s="150"/>
    </row>
    <row r="13" spans="1:27" ht="8.4499999999999993" customHeight="1" x14ac:dyDescent="0.25">
      <c r="A13" s="157"/>
      <c r="B13" s="158"/>
      <c r="C13" s="162"/>
      <c r="D13" s="161"/>
      <c r="E13" s="17"/>
      <c r="F13" s="17"/>
      <c r="G13" s="159"/>
      <c r="H13" s="107"/>
      <c r="I13" s="110"/>
      <c r="J13" s="97"/>
      <c r="K13" s="20"/>
      <c r="M13" s="17"/>
      <c r="N13" s="17"/>
      <c r="O13" s="150"/>
      <c r="P13" s="150"/>
      <c r="Q13" s="150"/>
    </row>
    <row r="14" spans="1:27" ht="8.4499999999999993" customHeight="1" x14ac:dyDescent="0.25">
      <c r="A14" s="157" t="s">
        <v>3</v>
      </c>
      <c r="B14" s="158"/>
      <c r="C14" s="129"/>
      <c r="D14" s="130"/>
      <c r="E14" s="17"/>
      <c r="F14" s="17"/>
      <c r="G14" s="159"/>
      <c r="H14" s="107" t="s">
        <v>142</v>
      </c>
      <c r="I14" s="111">
        <v>50</v>
      </c>
      <c r="J14" s="97"/>
      <c r="K14" s="20"/>
      <c r="M14" s="17"/>
      <c r="N14" s="17"/>
      <c r="O14" s="150"/>
      <c r="P14" s="150"/>
      <c r="Q14" s="150"/>
    </row>
    <row r="15" spans="1:27" ht="8.4499999999999993" customHeight="1" x14ac:dyDescent="0.25">
      <c r="A15" s="163"/>
      <c r="B15" s="164"/>
      <c r="C15" s="131"/>
      <c r="D15" s="132"/>
      <c r="E15" s="17"/>
      <c r="F15" s="17"/>
      <c r="G15" s="159"/>
      <c r="H15" s="108"/>
      <c r="I15" s="112"/>
      <c r="J15" s="97"/>
      <c r="K15" s="20"/>
      <c r="M15" s="17"/>
      <c r="N15" s="17"/>
      <c r="O15" s="17"/>
      <c r="P15" s="17"/>
      <c r="Q15" s="17"/>
    </row>
    <row r="16" spans="1:27" ht="8.4499999999999993" customHeight="1" x14ac:dyDescent="0.25">
      <c r="A16" s="3"/>
      <c r="B16" s="3"/>
      <c r="C16" s="3"/>
      <c r="D16" s="3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27" ht="8.4499999999999993" customHeight="1" x14ac:dyDescent="0.25">
      <c r="A17" s="3"/>
      <c r="B17" s="3"/>
      <c r="C17" s="3"/>
      <c r="D17" s="3"/>
      <c r="E17" s="17"/>
      <c r="F17" s="17"/>
      <c r="G17" s="23"/>
      <c r="H17" s="17"/>
      <c r="I17" s="17"/>
      <c r="J17" s="17"/>
      <c r="K17" s="17"/>
      <c r="L17" s="17"/>
      <c r="M17" s="17"/>
      <c r="N17" s="17"/>
      <c r="O17" s="27"/>
      <c r="P17" s="27"/>
      <c r="Q17" s="27"/>
    </row>
    <row r="18" spans="1:27" ht="8.4499999999999993" customHeight="1" x14ac:dyDescent="0.25">
      <c r="A18" s="3"/>
      <c r="B18" s="3"/>
      <c r="C18" s="3"/>
      <c r="D18" s="3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27"/>
      <c r="P18" s="27"/>
      <c r="Q18" s="27"/>
    </row>
    <row r="19" spans="1:27" s="38" customFormat="1" ht="29.1" customHeight="1" x14ac:dyDescent="0.25">
      <c r="A19" s="101" t="s">
        <v>180</v>
      </c>
      <c r="B19" s="165"/>
      <c r="C19" s="8" t="s">
        <v>112</v>
      </c>
      <c r="D19" s="101" t="s">
        <v>111</v>
      </c>
      <c r="E19" s="102"/>
      <c r="F19" s="102"/>
      <c r="G19" s="102"/>
      <c r="H19" s="87" t="s">
        <v>139</v>
      </c>
      <c r="I19" s="91"/>
      <c r="J19" s="91"/>
      <c r="K19" s="91"/>
      <c r="L19" s="91"/>
      <c r="M19" s="92"/>
      <c r="N19" s="7"/>
      <c r="O19" s="29"/>
      <c r="P19" s="29"/>
      <c r="Q19" s="29"/>
      <c r="S19" s="39"/>
      <c r="T19" s="39"/>
      <c r="U19" s="39"/>
      <c r="V19" s="39"/>
      <c r="W19" s="39"/>
      <c r="X19" s="39"/>
      <c r="Y19" s="40"/>
      <c r="AA19" s="41"/>
    </row>
    <row r="20" spans="1:27" ht="15" customHeight="1" x14ac:dyDescent="0.25">
      <c r="A20" s="125" t="s">
        <v>185</v>
      </c>
      <c r="B20" s="126"/>
      <c r="C20" s="71"/>
      <c r="D20" s="103"/>
      <c r="E20" s="104"/>
      <c r="F20" s="104"/>
      <c r="G20" s="104"/>
      <c r="H20" s="94" t="e">
        <f>VLOOKUP(D20,'Typy dvierok'!$B$4:$C$38, 2, FALSE)</f>
        <v>#N/A</v>
      </c>
      <c r="I20" s="99" t="s">
        <v>181</v>
      </c>
      <c r="J20" s="34"/>
      <c r="K20" s="34"/>
      <c r="L20" s="34"/>
      <c r="M20" s="93"/>
      <c r="N20" s="9"/>
      <c r="O20" s="30"/>
      <c r="P20" s="30"/>
      <c r="Q20" s="30"/>
    </row>
    <row r="21" spans="1:27" ht="15" customHeight="1" x14ac:dyDescent="0.25">
      <c r="A21" s="125" t="s">
        <v>186</v>
      </c>
      <c r="B21" s="126"/>
      <c r="C21" s="100"/>
      <c r="D21" s="103"/>
      <c r="E21" s="104"/>
      <c r="F21" s="104"/>
      <c r="G21" s="104"/>
      <c r="H21" s="94" t="e">
        <f>VLOOKUP(D21,'Typy dvierok'!$B$4:$C$38, 2, FALSE)</f>
        <v>#N/A</v>
      </c>
      <c r="I21" s="99" t="s">
        <v>182</v>
      </c>
      <c r="J21" s="34"/>
      <c r="K21" s="34"/>
      <c r="L21" s="34"/>
      <c r="M21" s="93"/>
      <c r="N21" s="9"/>
      <c r="O21" s="24"/>
      <c r="P21" s="24"/>
      <c r="Q21" s="24"/>
    </row>
    <row r="22" spans="1:27" ht="15" customHeight="1" x14ac:dyDescent="0.25">
      <c r="A22" s="133" t="s">
        <v>187</v>
      </c>
      <c r="B22" s="134"/>
      <c r="C22" s="71"/>
      <c r="D22" s="103"/>
      <c r="E22" s="104"/>
      <c r="F22" s="104"/>
      <c r="G22" s="104"/>
      <c r="H22" s="94" t="e">
        <f>VLOOKUP(D22,'Typy dvierok'!$B$4:$C$38, 2, FALSE)</f>
        <v>#N/A</v>
      </c>
      <c r="I22" s="99" t="s">
        <v>183</v>
      </c>
      <c r="J22" s="34"/>
      <c r="K22" s="34"/>
      <c r="L22" s="34"/>
      <c r="M22" s="93"/>
      <c r="N22" s="9"/>
      <c r="O22" s="26"/>
      <c r="P22" s="26"/>
      <c r="Q22" s="26"/>
    </row>
    <row r="23" spans="1:27" ht="15" customHeight="1" x14ac:dyDescent="0.25">
      <c r="A23" s="133" t="s">
        <v>188</v>
      </c>
      <c r="B23" s="134"/>
      <c r="C23" s="71"/>
      <c r="D23" s="103"/>
      <c r="E23" s="104"/>
      <c r="F23" s="104"/>
      <c r="G23" s="104"/>
      <c r="H23" s="94" t="e">
        <f>VLOOKUP(D23,'Typy dvierok'!$B$4:$C$38, 2, FALSE)</f>
        <v>#N/A</v>
      </c>
      <c r="I23" s="99" t="s">
        <v>184</v>
      </c>
      <c r="J23" s="34"/>
      <c r="K23" s="34"/>
      <c r="L23" s="34"/>
      <c r="M23" s="93"/>
      <c r="N23" s="9"/>
      <c r="O23" s="26"/>
      <c r="P23" s="26"/>
      <c r="Q23" s="26"/>
    </row>
    <row r="24" spans="1:27" ht="15" customHeight="1" x14ac:dyDescent="0.25">
      <c r="A24" s="123"/>
      <c r="B24" s="124"/>
      <c r="C24" s="72"/>
      <c r="D24" s="105"/>
      <c r="E24" s="106"/>
      <c r="F24" s="106"/>
      <c r="G24" s="106"/>
      <c r="H24" s="95" t="e">
        <f>VLOOKUP(D24,'Typy dvierok'!$B$4:$C$38, 2, FALSE)</f>
        <v>#N/A</v>
      </c>
      <c r="I24" s="34"/>
      <c r="J24" s="34"/>
      <c r="K24" s="34"/>
      <c r="L24" s="34"/>
      <c r="M24" s="93"/>
      <c r="N24" s="9"/>
      <c r="O24" s="25"/>
      <c r="P24" s="25"/>
      <c r="Q24" s="25"/>
    </row>
    <row r="25" spans="1:27" ht="6.95" customHeight="1" x14ac:dyDescent="0.25">
      <c r="A25" s="10"/>
      <c r="B25" s="10"/>
      <c r="C25" s="10"/>
      <c r="D25" s="10"/>
      <c r="E25" s="11"/>
      <c r="F25" s="11"/>
      <c r="G25" s="11"/>
      <c r="H25" s="2"/>
      <c r="I25" s="4"/>
      <c r="J25" s="5"/>
      <c r="K25" s="5"/>
      <c r="L25" s="5"/>
      <c r="M25" s="5"/>
      <c r="N25" s="5"/>
      <c r="O25" s="4"/>
      <c r="P25" s="4"/>
      <c r="Q25" s="6"/>
    </row>
    <row r="26" spans="1:27" ht="14.1" customHeight="1" x14ac:dyDescent="0.25">
      <c r="A26" s="120" t="s">
        <v>136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2"/>
      <c r="S26" s="114" t="s">
        <v>129</v>
      </c>
      <c r="T26" s="115"/>
      <c r="U26" s="115"/>
      <c r="V26" s="115"/>
      <c r="W26" s="115"/>
      <c r="X26" s="115"/>
      <c r="Y26" s="116"/>
    </row>
    <row r="27" spans="1:27" ht="6.95" customHeight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3"/>
      <c r="S27" s="117"/>
      <c r="T27" s="118"/>
      <c r="U27" s="118"/>
      <c r="V27" s="118"/>
      <c r="W27" s="118"/>
      <c r="X27" s="118"/>
      <c r="Y27" s="119"/>
    </row>
    <row r="28" spans="1:27" s="42" customFormat="1" ht="31.35" customHeight="1" x14ac:dyDescent="0.25">
      <c r="A28" s="16" t="s">
        <v>114</v>
      </c>
      <c r="B28" s="15" t="s">
        <v>103</v>
      </c>
      <c r="C28" s="15" t="s">
        <v>104</v>
      </c>
      <c r="D28" s="15" t="s">
        <v>105</v>
      </c>
      <c r="E28" s="15" t="s">
        <v>115</v>
      </c>
      <c r="F28" s="15" t="s">
        <v>30</v>
      </c>
      <c r="G28" s="15" t="s">
        <v>102</v>
      </c>
      <c r="H28" s="15" t="s">
        <v>147</v>
      </c>
      <c r="I28" s="15" t="s">
        <v>106</v>
      </c>
      <c r="J28" s="15" t="s">
        <v>117</v>
      </c>
      <c r="K28" s="15" t="s">
        <v>107</v>
      </c>
      <c r="L28" s="15" t="s">
        <v>118</v>
      </c>
      <c r="M28" s="15" t="s">
        <v>108</v>
      </c>
      <c r="N28" s="15" t="s">
        <v>119</v>
      </c>
      <c r="O28" s="15" t="s">
        <v>109</v>
      </c>
      <c r="P28" s="15" t="s">
        <v>120</v>
      </c>
      <c r="Q28" s="14" t="s">
        <v>110</v>
      </c>
      <c r="S28" s="43" t="s">
        <v>137</v>
      </c>
      <c r="T28" s="43" t="s">
        <v>123</v>
      </c>
      <c r="U28" s="43" t="s">
        <v>124</v>
      </c>
      <c r="V28" s="43" t="s">
        <v>125</v>
      </c>
      <c r="W28" s="43" t="s">
        <v>126</v>
      </c>
      <c r="X28" s="43" t="s">
        <v>135</v>
      </c>
      <c r="Y28" s="43" t="s">
        <v>128</v>
      </c>
      <c r="AA28" s="44"/>
    </row>
    <row r="29" spans="1:27" ht="18" customHeight="1" x14ac:dyDescent="0.25">
      <c r="A29" s="21" t="s">
        <v>6</v>
      </c>
      <c r="B29" s="73"/>
      <c r="C29" s="74"/>
      <c r="D29" s="74"/>
      <c r="E29" s="75"/>
      <c r="F29" s="73"/>
      <c r="G29" s="76"/>
      <c r="H29" s="76"/>
      <c r="I29" s="73"/>
      <c r="J29" s="73"/>
      <c r="K29" s="98"/>
      <c r="L29" s="76"/>
      <c r="M29" s="73"/>
      <c r="N29" s="76"/>
      <c r="O29" s="73"/>
      <c r="P29" s="76"/>
      <c r="Q29" s="77"/>
      <c r="S29" s="45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29" s="46" t="str">
        <f t="shared" ref="T29:T60" si="0">IF(OR(I29="NK inserta",I29="NK skrutka"), 2.5*E29, IF(I29="Fingerpull", 10*E29, IF(I29="Fingerpull 2/3", 10*E29, "")))</f>
        <v/>
      </c>
      <c r="U29" s="46" t="str">
        <f t="shared" ref="U29:U60" si="1">IF(OR(K29="NK inserta",K29="NK skrutka"), 2.5*E29, IF(K29="Fingerpull", 10*E29, IF(K29="Fingerpull 2/3", 10*E29, "")))</f>
        <v/>
      </c>
      <c r="V29" s="46" t="str">
        <f t="shared" ref="V29:V60" si="2">IF(OR(M29="NK inserta",M29="NK skrutka"), 2.5*E29, IF(M29="Fingerpull", 10*E29, IF(M29="Fingerpull 2/3", 10*E29, "")))</f>
        <v/>
      </c>
      <c r="W29" s="46" t="str">
        <f t="shared" ref="W29:W60" si="3">IF(OR(O29="NK inserta",O29="NK skrutka"), 2.5*E29, IF(O29="Fingerpull", 10*E29, IF(O29="Fingerpull 2/3", 10*E29, "")))</f>
        <v/>
      </c>
      <c r="X29" s="46" t="str">
        <f t="shared" ref="X29:X92" si="4">IF(ISNUMBER(SEARCH("[1]", Q29)), $I$4*C29*D29*E29/1000000, IF(ISNUMBER(SEARCH("[2]", Q29)), $I$6*C29*D29*E29/1000000, IF(ISNUMBER(SEARCH("[3]", Q29)), $I$8*C29*D29*E29/1000000, IF(ISNUMBER(SEARCH("[4]", Q29)), $I$10*C29*D29*E29/1000000, IF(ISNUMBER(SEARCH("[5]", Q29)), $I$12*C29*D29*E29/1000000, "")))))</f>
        <v/>
      </c>
      <c r="Y29" s="47" t="str">
        <f t="shared" ref="Y29:Y60" si="5">IF(SUM(T29:X29)&gt;0, SUM(T29:X29), "")</f>
        <v/>
      </c>
    </row>
    <row r="30" spans="1:27" ht="18" customHeight="1" x14ac:dyDescent="0.25">
      <c r="A30" s="22" t="s">
        <v>7</v>
      </c>
      <c r="B30" s="70"/>
      <c r="C30" s="78"/>
      <c r="D30" s="78"/>
      <c r="E30" s="79"/>
      <c r="F30" s="70"/>
      <c r="G30" s="80"/>
      <c r="H30" s="80"/>
      <c r="I30" s="70"/>
      <c r="J30" s="80"/>
      <c r="K30" s="70"/>
      <c r="L30" s="80"/>
      <c r="M30" s="70"/>
      <c r="N30" s="80"/>
      <c r="O30" s="70"/>
      <c r="P30" s="80"/>
      <c r="Q30" s="81"/>
      <c r="S30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30" s="49" t="str">
        <f t="shared" si="0"/>
        <v/>
      </c>
      <c r="U30" s="49" t="str">
        <f t="shared" si="1"/>
        <v/>
      </c>
      <c r="V30" s="49" t="str">
        <f t="shared" si="2"/>
        <v/>
      </c>
      <c r="W30" s="49" t="str">
        <f t="shared" si="3"/>
        <v/>
      </c>
      <c r="X30" s="49" t="str">
        <f t="shared" si="4"/>
        <v/>
      </c>
      <c r="Y30" s="50" t="str">
        <f t="shared" si="5"/>
        <v/>
      </c>
    </row>
    <row r="31" spans="1:27" ht="18" customHeight="1" x14ac:dyDescent="0.25">
      <c r="A31" s="22" t="s">
        <v>8</v>
      </c>
      <c r="B31" s="70"/>
      <c r="C31" s="78"/>
      <c r="D31" s="78"/>
      <c r="E31" s="79"/>
      <c r="F31" s="70"/>
      <c r="G31" s="80"/>
      <c r="H31" s="80"/>
      <c r="I31" s="70"/>
      <c r="J31" s="80"/>
      <c r="K31" s="70"/>
      <c r="L31" s="80"/>
      <c r="M31" s="70"/>
      <c r="N31" s="80"/>
      <c r="O31" s="70"/>
      <c r="P31" s="80"/>
      <c r="Q31" s="81"/>
      <c r="S31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31" s="49" t="str">
        <f t="shared" si="0"/>
        <v/>
      </c>
      <c r="U31" s="49" t="str">
        <f t="shared" si="1"/>
        <v/>
      </c>
      <c r="V31" s="49" t="str">
        <f t="shared" si="2"/>
        <v/>
      </c>
      <c r="W31" s="49" t="str">
        <f t="shared" si="3"/>
        <v/>
      </c>
      <c r="X31" s="49" t="str">
        <f t="shared" si="4"/>
        <v/>
      </c>
      <c r="Y31" s="50" t="str">
        <f t="shared" si="5"/>
        <v/>
      </c>
    </row>
    <row r="32" spans="1:27" ht="18" customHeight="1" x14ac:dyDescent="0.25">
      <c r="A32" s="22" t="s">
        <v>9</v>
      </c>
      <c r="B32" s="70"/>
      <c r="C32" s="78"/>
      <c r="D32" s="78"/>
      <c r="E32" s="79"/>
      <c r="F32" s="70"/>
      <c r="G32" s="80"/>
      <c r="H32" s="80"/>
      <c r="I32" s="70"/>
      <c r="J32" s="80"/>
      <c r="K32" s="70"/>
      <c r="L32" s="80"/>
      <c r="M32" s="70"/>
      <c r="N32" s="80"/>
      <c r="O32" s="70"/>
      <c r="P32" s="80"/>
      <c r="Q32" s="81"/>
      <c r="S32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32" s="49" t="str">
        <f t="shared" si="0"/>
        <v/>
      </c>
      <c r="U32" s="49" t="str">
        <f t="shared" si="1"/>
        <v/>
      </c>
      <c r="V32" s="49" t="str">
        <f t="shared" si="2"/>
        <v/>
      </c>
      <c r="W32" s="49" t="str">
        <f t="shared" si="3"/>
        <v/>
      </c>
      <c r="X32" s="49" t="str">
        <f t="shared" si="4"/>
        <v/>
      </c>
      <c r="Y32" s="50" t="str">
        <f t="shared" si="5"/>
        <v/>
      </c>
    </row>
    <row r="33" spans="1:25" ht="18" customHeight="1" x14ac:dyDescent="0.25">
      <c r="A33" s="22" t="s">
        <v>10</v>
      </c>
      <c r="B33" s="70"/>
      <c r="C33" s="78"/>
      <c r="D33" s="78"/>
      <c r="E33" s="79"/>
      <c r="F33" s="70"/>
      <c r="G33" s="80"/>
      <c r="H33" s="80"/>
      <c r="I33" s="70"/>
      <c r="J33" s="80"/>
      <c r="K33" s="70"/>
      <c r="L33" s="80"/>
      <c r="M33" s="70"/>
      <c r="N33" s="80"/>
      <c r="O33" s="70"/>
      <c r="P33" s="80"/>
      <c r="Q33" s="81"/>
      <c r="S33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33" s="49" t="str">
        <f t="shared" si="0"/>
        <v/>
      </c>
      <c r="U33" s="49" t="str">
        <f t="shared" si="1"/>
        <v/>
      </c>
      <c r="V33" s="49" t="str">
        <f t="shared" si="2"/>
        <v/>
      </c>
      <c r="W33" s="49" t="str">
        <f t="shared" si="3"/>
        <v/>
      </c>
      <c r="X33" s="49" t="str">
        <f t="shared" si="4"/>
        <v/>
      </c>
      <c r="Y33" s="50" t="str">
        <f t="shared" si="5"/>
        <v/>
      </c>
    </row>
    <row r="34" spans="1:25" ht="18" customHeight="1" x14ac:dyDescent="0.25">
      <c r="A34" s="22" t="s">
        <v>11</v>
      </c>
      <c r="B34" s="70"/>
      <c r="C34" s="78"/>
      <c r="D34" s="78"/>
      <c r="E34" s="79"/>
      <c r="F34" s="70"/>
      <c r="G34" s="80"/>
      <c r="H34" s="80"/>
      <c r="I34" s="70"/>
      <c r="J34" s="80"/>
      <c r="K34" s="70"/>
      <c r="L34" s="80"/>
      <c r="M34" s="70"/>
      <c r="N34" s="80"/>
      <c r="O34" s="70"/>
      <c r="P34" s="80"/>
      <c r="Q34" s="81"/>
      <c r="S34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34" s="49" t="str">
        <f t="shared" si="0"/>
        <v/>
      </c>
      <c r="U34" s="49" t="str">
        <f t="shared" si="1"/>
        <v/>
      </c>
      <c r="V34" s="49" t="str">
        <f t="shared" si="2"/>
        <v/>
      </c>
      <c r="W34" s="49" t="str">
        <f t="shared" si="3"/>
        <v/>
      </c>
      <c r="X34" s="49" t="str">
        <f t="shared" si="4"/>
        <v/>
      </c>
      <c r="Y34" s="50" t="str">
        <f t="shared" si="5"/>
        <v/>
      </c>
    </row>
    <row r="35" spans="1:25" ht="18" customHeight="1" x14ac:dyDescent="0.25">
      <c r="A35" s="22" t="s">
        <v>12</v>
      </c>
      <c r="B35" s="70"/>
      <c r="C35" s="78"/>
      <c r="D35" s="78"/>
      <c r="E35" s="79"/>
      <c r="F35" s="70"/>
      <c r="G35" s="80"/>
      <c r="H35" s="80"/>
      <c r="I35" s="70"/>
      <c r="J35" s="80"/>
      <c r="K35" s="70"/>
      <c r="L35" s="80"/>
      <c r="M35" s="70"/>
      <c r="N35" s="80"/>
      <c r="O35" s="70"/>
      <c r="P35" s="80"/>
      <c r="Q35" s="81"/>
      <c r="S35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35" s="49" t="str">
        <f t="shared" si="0"/>
        <v/>
      </c>
      <c r="U35" s="49" t="str">
        <f t="shared" si="1"/>
        <v/>
      </c>
      <c r="V35" s="49" t="str">
        <f t="shared" si="2"/>
        <v/>
      </c>
      <c r="W35" s="49" t="str">
        <f t="shared" si="3"/>
        <v/>
      </c>
      <c r="X35" s="49" t="str">
        <f t="shared" si="4"/>
        <v/>
      </c>
      <c r="Y35" s="50" t="str">
        <f t="shared" si="5"/>
        <v/>
      </c>
    </row>
    <row r="36" spans="1:25" ht="18" customHeight="1" x14ac:dyDescent="0.25">
      <c r="A36" s="22" t="s">
        <v>13</v>
      </c>
      <c r="B36" s="70"/>
      <c r="C36" s="78"/>
      <c r="D36" s="78"/>
      <c r="E36" s="79"/>
      <c r="F36" s="70"/>
      <c r="G36" s="80"/>
      <c r="H36" s="80"/>
      <c r="I36" s="70"/>
      <c r="J36" s="80"/>
      <c r="K36" s="70"/>
      <c r="L36" s="80"/>
      <c r="M36" s="70"/>
      <c r="N36" s="80"/>
      <c r="O36" s="70"/>
      <c r="P36" s="80"/>
      <c r="Q36" s="81"/>
      <c r="S36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36" s="49" t="str">
        <f t="shared" si="0"/>
        <v/>
      </c>
      <c r="U36" s="49" t="str">
        <f t="shared" si="1"/>
        <v/>
      </c>
      <c r="V36" s="49" t="str">
        <f t="shared" si="2"/>
        <v/>
      </c>
      <c r="W36" s="49" t="str">
        <f t="shared" si="3"/>
        <v/>
      </c>
      <c r="X36" s="49" t="str">
        <f t="shared" si="4"/>
        <v/>
      </c>
      <c r="Y36" s="50" t="str">
        <f t="shared" si="5"/>
        <v/>
      </c>
    </row>
    <row r="37" spans="1:25" ht="18" customHeight="1" x14ac:dyDescent="0.25">
      <c r="A37" s="22" t="s">
        <v>14</v>
      </c>
      <c r="B37" s="70"/>
      <c r="C37" s="78"/>
      <c r="D37" s="78"/>
      <c r="E37" s="79"/>
      <c r="F37" s="70"/>
      <c r="G37" s="80"/>
      <c r="H37" s="80"/>
      <c r="I37" s="70"/>
      <c r="J37" s="80"/>
      <c r="K37" s="70"/>
      <c r="L37" s="80"/>
      <c r="M37" s="70"/>
      <c r="N37" s="80"/>
      <c r="O37" s="70"/>
      <c r="P37" s="80"/>
      <c r="Q37" s="81"/>
      <c r="S37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37" s="49" t="str">
        <f t="shared" si="0"/>
        <v/>
      </c>
      <c r="U37" s="49" t="str">
        <f t="shared" si="1"/>
        <v/>
      </c>
      <c r="V37" s="49" t="str">
        <f t="shared" si="2"/>
        <v/>
      </c>
      <c r="W37" s="49" t="str">
        <f t="shared" si="3"/>
        <v/>
      </c>
      <c r="X37" s="49" t="str">
        <f t="shared" si="4"/>
        <v/>
      </c>
      <c r="Y37" s="50" t="str">
        <f t="shared" si="5"/>
        <v/>
      </c>
    </row>
    <row r="38" spans="1:25" ht="18" customHeight="1" x14ac:dyDescent="0.25">
      <c r="A38" s="22" t="s">
        <v>15</v>
      </c>
      <c r="B38" s="70"/>
      <c r="C38" s="78"/>
      <c r="D38" s="78"/>
      <c r="E38" s="79"/>
      <c r="F38" s="70"/>
      <c r="G38" s="80"/>
      <c r="H38" s="80"/>
      <c r="I38" s="70"/>
      <c r="J38" s="80"/>
      <c r="K38" s="70"/>
      <c r="L38" s="80"/>
      <c r="M38" s="70"/>
      <c r="N38" s="80"/>
      <c r="O38" s="70"/>
      <c r="P38" s="80"/>
      <c r="Q38" s="81"/>
      <c r="S38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38" s="49" t="str">
        <f t="shared" si="0"/>
        <v/>
      </c>
      <c r="U38" s="49" t="str">
        <f t="shared" si="1"/>
        <v/>
      </c>
      <c r="V38" s="49" t="str">
        <f t="shared" si="2"/>
        <v/>
      </c>
      <c r="W38" s="49" t="str">
        <f t="shared" si="3"/>
        <v/>
      </c>
      <c r="X38" s="49" t="str">
        <f t="shared" si="4"/>
        <v/>
      </c>
      <c r="Y38" s="50" t="str">
        <f t="shared" si="5"/>
        <v/>
      </c>
    </row>
    <row r="39" spans="1:25" ht="18" customHeight="1" x14ac:dyDescent="0.25">
      <c r="A39" s="22" t="s">
        <v>16</v>
      </c>
      <c r="B39" s="70"/>
      <c r="C39" s="78"/>
      <c r="D39" s="78"/>
      <c r="E39" s="79"/>
      <c r="F39" s="70"/>
      <c r="G39" s="80"/>
      <c r="H39" s="80"/>
      <c r="I39" s="70"/>
      <c r="J39" s="80"/>
      <c r="K39" s="70"/>
      <c r="L39" s="80"/>
      <c r="M39" s="70"/>
      <c r="N39" s="80"/>
      <c r="O39" s="70"/>
      <c r="P39" s="80"/>
      <c r="Q39" s="81"/>
      <c r="S39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39" s="49" t="str">
        <f t="shared" si="0"/>
        <v/>
      </c>
      <c r="U39" s="49" t="str">
        <f t="shared" si="1"/>
        <v/>
      </c>
      <c r="V39" s="49" t="str">
        <f t="shared" si="2"/>
        <v/>
      </c>
      <c r="W39" s="49" t="str">
        <f t="shared" si="3"/>
        <v/>
      </c>
      <c r="X39" s="49" t="str">
        <f t="shared" si="4"/>
        <v/>
      </c>
      <c r="Y39" s="50" t="str">
        <f t="shared" si="5"/>
        <v/>
      </c>
    </row>
    <row r="40" spans="1:25" ht="18" customHeight="1" x14ac:dyDescent="0.25">
      <c r="A40" s="22" t="s">
        <v>17</v>
      </c>
      <c r="B40" s="70"/>
      <c r="C40" s="78"/>
      <c r="D40" s="78"/>
      <c r="E40" s="79"/>
      <c r="F40" s="70"/>
      <c r="G40" s="80"/>
      <c r="H40" s="80"/>
      <c r="I40" s="70"/>
      <c r="J40" s="80"/>
      <c r="K40" s="70"/>
      <c r="L40" s="80"/>
      <c r="M40" s="70"/>
      <c r="N40" s="80"/>
      <c r="O40" s="70"/>
      <c r="P40" s="80"/>
      <c r="Q40" s="81"/>
      <c r="S40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40" s="49" t="str">
        <f t="shared" si="0"/>
        <v/>
      </c>
      <c r="U40" s="49" t="str">
        <f t="shared" si="1"/>
        <v/>
      </c>
      <c r="V40" s="49" t="str">
        <f t="shared" si="2"/>
        <v/>
      </c>
      <c r="W40" s="49" t="str">
        <f t="shared" si="3"/>
        <v/>
      </c>
      <c r="X40" s="49" t="str">
        <f t="shared" si="4"/>
        <v/>
      </c>
      <c r="Y40" s="50" t="str">
        <f t="shared" si="5"/>
        <v/>
      </c>
    </row>
    <row r="41" spans="1:25" ht="18" customHeight="1" x14ac:dyDescent="0.25">
      <c r="A41" s="22" t="s">
        <v>18</v>
      </c>
      <c r="B41" s="70"/>
      <c r="C41" s="78"/>
      <c r="D41" s="78"/>
      <c r="E41" s="79"/>
      <c r="F41" s="70"/>
      <c r="G41" s="80"/>
      <c r="H41" s="80"/>
      <c r="I41" s="70"/>
      <c r="J41" s="80"/>
      <c r="K41" s="70"/>
      <c r="L41" s="80"/>
      <c r="M41" s="70"/>
      <c r="N41" s="80"/>
      <c r="O41" s="70"/>
      <c r="P41" s="80"/>
      <c r="Q41" s="81"/>
      <c r="S41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41" s="49" t="str">
        <f t="shared" si="0"/>
        <v/>
      </c>
      <c r="U41" s="49" t="str">
        <f t="shared" si="1"/>
        <v/>
      </c>
      <c r="V41" s="49" t="str">
        <f t="shared" si="2"/>
        <v/>
      </c>
      <c r="W41" s="49" t="str">
        <f t="shared" si="3"/>
        <v/>
      </c>
      <c r="X41" s="49" t="str">
        <f t="shared" si="4"/>
        <v/>
      </c>
      <c r="Y41" s="50" t="str">
        <f t="shared" si="5"/>
        <v/>
      </c>
    </row>
    <row r="42" spans="1:25" ht="18" customHeight="1" x14ac:dyDescent="0.25">
      <c r="A42" s="22" t="s">
        <v>19</v>
      </c>
      <c r="B42" s="70"/>
      <c r="C42" s="78"/>
      <c r="D42" s="78"/>
      <c r="E42" s="79"/>
      <c r="F42" s="70"/>
      <c r="G42" s="80"/>
      <c r="H42" s="80"/>
      <c r="I42" s="70"/>
      <c r="J42" s="80"/>
      <c r="K42" s="70"/>
      <c r="L42" s="80"/>
      <c r="M42" s="70"/>
      <c r="N42" s="80"/>
      <c r="O42" s="70"/>
      <c r="P42" s="80"/>
      <c r="Q42" s="81"/>
      <c r="S42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42" s="49" t="str">
        <f t="shared" si="0"/>
        <v/>
      </c>
      <c r="U42" s="49" t="str">
        <f t="shared" si="1"/>
        <v/>
      </c>
      <c r="V42" s="49" t="str">
        <f t="shared" si="2"/>
        <v/>
      </c>
      <c r="W42" s="49" t="str">
        <f t="shared" si="3"/>
        <v/>
      </c>
      <c r="X42" s="49" t="str">
        <f t="shared" si="4"/>
        <v/>
      </c>
      <c r="Y42" s="50" t="str">
        <f t="shared" si="5"/>
        <v/>
      </c>
    </row>
    <row r="43" spans="1:25" ht="18" customHeight="1" x14ac:dyDescent="0.25">
      <c r="A43" s="22" t="s">
        <v>20</v>
      </c>
      <c r="B43" s="70"/>
      <c r="C43" s="78"/>
      <c r="D43" s="78"/>
      <c r="E43" s="79"/>
      <c r="F43" s="70"/>
      <c r="G43" s="80"/>
      <c r="H43" s="80"/>
      <c r="I43" s="70"/>
      <c r="J43" s="80"/>
      <c r="K43" s="70"/>
      <c r="L43" s="80"/>
      <c r="M43" s="70"/>
      <c r="N43" s="80"/>
      <c r="O43" s="70"/>
      <c r="P43" s="80"/>
      <c r="Q43" s="81"/>
      <c r="S43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43" s="49" t="str">
        <f t="shared" si="0"/>
        <v/>
      </c>
      <c r="U43" s="49" t="str">
        <f t="shared" si="1"/>
        <v/>
      </c>
      <c r="V43" s="49" t="str">
        <f t="shared" si="2"/>
        <v/>
      </c>
      <c r="W43" s="49" t="str">
        <f t="shared" si="3"/>
        <v/>
      </c>
      <c r="X43" s="49" t="str">
        <f t="shared" si="4"/>
        <v/>
      </c>
      <c r="Y43" s="50" t="str">
        <f t="shared" si="5"/>
        <v/>
      </c>
    </row>
    <row r="44" spans="1:25" ht="18" customHeight="1" x14ac:dyDescent="0.25">
      <c r="A44" s="22" t="s">
        <v>21</v>
      </c>
      <c r="B44" s="70"/>
      <c r="C44" s="78"/>
      <c r="D44" s="78"/>
      <c r="E44" s="79"/>
      <c r="F44" s="70"/>
      <c r="G44" s="80"/>
      <c r="H44" s="80"/>
      <c r="I44" s="70"/>
      <c r="J44" s="80"/>
      <c r="K44" s="70"/>
      <c r="L44" s="80"/>
      <c r="M44" s="70"/>
      <c r="N44" s="80"/>
      <c r="O44" s="70"/>
      <c r="P44" s="80"/>
      <c r="Q44" s="81"/>
      <c r="S44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44" s="49" t="str">
        <f t="shared" si="0"/>
        <v/>
      </c>
      <c r="U44" s="49" t="str">
        <f t="shared" si="1"/>
        <v/>
      </c>
      <c r="V44" s="49" t="str">
        <f t="shared" si="2"/>
        <v/>
      </c>
      <c r="W44" s="49" t="str">
        <f t="shared" si="3"/>
        <v/>
      </c>
      <c r="X44" s="49" t="str">
        <f t="shared" si="4"/>
        <v/>
      </c>
      <c r="Y44" s="50" t="str">
        <f t="shared" si="5"/>
        <v/>
      </c>
    </row>
    <row r="45" spans="1:25" ht="18" customHeight="1" x14ac:dyDescent="0.25">
      <c r="A45" s="22" t="s">
        <v>22</v>
      </c>
      <c r="B45" s="70"/>
      <c r="C45" s="78"/>
      <c r="D45" s="78"/>
      <c r="E45" s="79"/>
      <c r="F45" s="70"/>
      <c r="G45" s="80"/>
      <c r="H45" s="80"/>
      <c r="I45" s="70"/>
      <c r="J45" s="80"/>
      <c r="K45" s="70"/>
      <c r="L45" s="80"/>
      <c r="M45" s="70"/>
      <c r="N45" s="80"/>
      <c r="O45" s="70"/>
      <c r="P45" s="80"/>
      <c r="Q45" s="81"/>
      <c r="S45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45" s="49" t="str">
        <f t="shared" si="0"/>
        <v/>
      </c>
      <c r="U45" s="49" t="str">
        <f t="shared" si="1"/>
        <v/>
      </c>
      <c r="V45" s="49" t="str">
        <f t="shared" si="2"/>
        <v/>
      </c>
      <c r="W45" s="49" t="str">
        <f t="shared" si="3"/>
        <v/>
      </c>
      <c r="X45" s="49" t="str">
        <f t="shared" si="4"/>
        <v/>
      </c>
      <c r="Y45" s="50" t="str">
        <f t="shared" si="5"/>
        <v/>
      </c>
    </row>
    <row r="46" spans="1:25" ht="18" customHeight="1" x14ac:dyDescent="0.25">
      <c r="A46" s="22" t="s">
        <v>23</v>
      </c>
      <c r="B46" s="70"/>
      <c r="C46" s="78"/>
      <c r="D46" s="78"/>
      <c r="E46" s="79"/>
      <c r="F46" s="70"/>
      <c r="G46" s="80"/>
      <c r="H46" s="80"/>
      <c r="I46" s="70"/>
      <c r="J46" s="80"/>
      <c r="K46" s="70"/>
      <c r="L46" s="80"/>
      <c r="M46" s="70"/>
      <c r="N46" s="80"/>
      <c r="O46" s="70"/>
      <c r="P46" s="80"/>
      <c r="Q46" s="81"/>
      <c r="S46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46" s="49" t="str">
        <f t="shared" si="0"/>
        <v/>
      </c>
      <c r="U46" s="49" t="str">
        <f t="shared" si="1"/>
        <v/>
      </c>
      <c r="V46" s="49" t="str">
        <f t="shared" si="2"/>
        <v/>
      </c>
      <c r="W46" s="49" t="str">
        <f t="shared" si="3"/>
        <v/>
      </c>
      <c r="X46" s="49" t="str">
        <f t="shared" si="4"/>
        <v/>
      </c>
      <c r="Y46" s="50" t="str">
        <f t="shared" si="5"/>
        <v/>
      </c>
    </row>
    <row r="47" spans="1:25" ht="18" customHeight="1" x14ac:dyDescent="0.25">
      <c r="A47" s="22" t="s">
        <v>24</v>
      </c>
      <c r="B47" s="70"/>
      <c r="C47" s="78"/>
      <c r="D47" s="78"/>
      <c r="E47" s="79"/>
      <c r="F47" s="70"/>
      <c r="G47" s="80"/>
      <c r="H47" s="80"/>
      <c r="I47" s="70"/>
      <c r="J47" s="80"/>
      <c r="K47" s="70"/>
      <c r="L47" s="80"/>
      <c r="M47" s="70"/>
      <c r="N47" s="80"/>
      <c r="O47" s="70"/>
      <c r="P47" s="80"/>
      <c r="Q47" s="81"/>
      <c r="S47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47" s="49" t="str">
        <f t="shared" si="0"/>
        <v/>
      </c>
      <c r="U47" s="49" t="str">
        <f t="shared" si="1"/>
        <v/>
      </c>
      <c r="V47" s="49" t="str">
        <f t="shared" si="2"/>
        <v/>
      </c>
      <c r="W47" s="49" t="str">
        <f t="shared" si="3"/>
        <v/>
      </c>
      <c r="X47" s="49" t="str">
        <f t="shared" si="4"/>
        <v/>
      </c>
      <c r="Y47" s="50" t="str">
        <f t="shared" si="5"/>
        <v/>
      </c>
    </row>
    <row r="48" spans="1:25" ht="18" customHeight="1" x14ac:dyDescent="0.25">
      <c r="A48" s="22" t="s">
        <v>25</v>
      </c>
      <c r="B48" s="70"/>
      <c r="C48" s="78"/>
      <c r="D48" s="78"/>
      <c r="E48" s="79"/>
      <c r="F48" s="70"/>
      <c r="G48" s="80"/>
      <c r="H48" s="80"/>
      <c r="I48" s="70"/>
      <c r="J48" s="80"/>
      <c r="K48" s="70"/>
      <c r="L48" s="80"/>
      <c r="M48" s="70"/>
      <c r="N48" s="80"/>
      <c r="O48" s="70"/>
      <c r="P48" s="80"/>
      <c r="Q48" s="81"/>
      <c r="S48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48" s="49" t="str">
        <f t="shared" si="0"/>
        <v/>
      </c>
      <c r="U48" s="49" t="str">
        <f t="shared" si="1"/>
        <v/>
      </c>
      <c r="V48" s="49" t="str">
        <f t="shared" si="2"/>
        <v/>
      </c>
      <c r="W48" s="49" t="str">
        <f t="shared" si="3"/>
        <v/>
      </c>
      <c r="X48" s="49" t="str">
        <f t="shared" si="4"/>
        <v/>
      </c>
      <c r="Y48" s="50" t="str">
        <f t="shared" si="5"/>
        <v/>
      </c>
    </row>
    <row r="49" spans="1:25" ht="18" customHeight="1" x14ac:dyDescent="0.25">
      <c r="A49" s="22" t="s">
        <v>26</v>
      </c>
      <c r="B49" s="70"/>
      <c r="C49" s="78"/>
      <c r="D49" s="78"/>
      <c r="E49" s="79"/>
      <c r="F49" s="70"/>
      <c r="G49" s="80"/>
      <c r="H49" s="80"/>
      <c r="I49" s="70"/>
      <c r="J49" s="80"/>
      <c r="K49" s="70"/>
      <c r="L49" s="80"/>
      <c r="M49" s="70"/>
      <c r="N49" s="80"/>
      <c r="O49" s="70"/>
      <c r="P49" s="80"/>
      <c r="Q49" s="81"/>
      <c r="S49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49" s="49" t="str">
        <f t="shared" si="0"/>
        <v/>
      </c>
      <c r="U49" s="49" t="str">
        <f t="shared" si="1"/>
        <v/>
      </c>
      <c r="V49" s="49" t="str">
        <f t="shared" si="2"/>
        <v/>
      </c>
      <c r="W49" s="49" t="str">
        <f t="shared" si="3"/>
        <v/>
      </c>
      <c r="X49" s="49" t="str">
        <f t="shared" si="4"/>
        <v/>
      </c>
      <c r="Y49" s="50" t="str">
        <f t="shared" si="5"/>
        <v/>
      </c>
    </row>
    <row r="50" spans="1:25" ht="18" customHeight="1" x14ac:dyDescent="0.25">
      <c r="A50" s="22" t="s">
        <v>27</v>
      </c>
      <c r="B50" s="70"/>
      <c r="C50" s="78"/>
      <c r="D50" s="78"/>
      <c r="E50" s="79"/>
      <c r="F50" s="70"/>
      <c r="G50" s="80"/>
      <c r="H50" s="80"/>
      <c r="I50" s="70"/>
      <c r="J50" s="80"/>
      <c r="K50" s="70"/>
      <c r="L50" s="80"/>
      <c r="M50" s="70"/>
      <c r="N50" s="80"/>
      <c r="O50" s="70"/>
      <c r="P50" s="80"/>
      <c r="Q50" s="81"/>
      <c r="S50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50" s="49" t="str">
        <f t="shared" si="0"/>
        <v/>
      </c>
      <c r="U50" s="49" t="str">
        <f t="shared" si="1"/>
        <v/>
      </c>
      <c r="V50" s="49" t="str">
        <f t="shared" si="2"/>
        <v/>
      </c>
      <c r="W50" s="49" t="str">
        <f t="shared" si="3"/>
        <v/>
      </c>
      <c r="X50" s="49" t="str">
        <f t="shared" si="4"/>
        <v/>
      </c>
      <c r="Y50" s="50" t="str">
        <f t="shared" si="5"/>
        <v/>
      </c>
    </row>
    <row r="51" spans="1:25" ht="18" customHeight="1" x14ac:dyDescent="0.25">
      <c r="A51" s="22" t="s">
        <v>28</v>
      </c>
      <c r="B51" s="70"/>
      <c r="C51" s="78"/>
      <c r="D51" s="78"/>
      <c r="E51" s="79"/>
      <c r="F51" s="70"/>
      <c r="G51" s="80"/>
      <c r="H51" s="80"/>
      <c r="I51" s="70"/>
      <c r="J51" s="80"/>
      <c r="K51" s="70"/>
      <c r="L51" s="80"/>
      <c r="M51" s="70"/>
      <c r="N51" s="80"/>
      <c r="O51" s="70"/>
      <c r="P51" s="80"/>
      <c r="Q51" s="81"/>
      <c r="S51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51" s="49" t="str">
        <f t="shared" si="0"/>
        <v/>
      </c>
      <c r="U51" s="49" t="str">
        <f t="shared" si="1"/>
        <v/>
      </c>
      <c r="V51" s="49" t="str">
        <f t="shared" si="2"/>
        <v/>
      </c>
      <c r="W51" s="49" t="str">
        <f t="shared" si="3"/>
        <v/>
      </c>
      <c r="X51" s="49" t="str">
        <f t="shared" si="4"/>
        <v/>
      </c>
      <c r="Y51" s="50" t="str">
        <f t="shared" si="5"/>
        <v/>
      </c>
    </row>
    <row r="52" spans="1:25" ht="18" customHeight="1" x14ac:dyDescent="0.25">
      <c r="A52" s="22" t="s">
        <v>29</v>
      </c>
      <c r="B52" s="70"/>
      <c r="C52" s="78"/>
      <c r="D52" s="78"/>
      <c r="E52" s="79"/>
      <c r="F52" s="70"/>
      <c r="G52" s="80"/>
      <c r="H52" s="80"/>
      <c r="I52" s="70"/>
      <c r="J52" s="80"/>
      <c r="K52" s="70"/>
      <c r="L52" s="80"/>
      <c r="M52" s="70"/>
      <c r="N52" s="80"/>
      <c r="O52" s="70"/>
      <c r="P52" s="80"/>
      <c r="Q52" s="81"/>
      <c r="S52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52" s="49" t="str">
        <f t="shared" si="0"/>
        <v/>
      </c>
      <c r="U52" s="49" t="str">
        <f t="shared" si="1"/>
        <v/>
      </c>
      <c r="V52" s="49" t="str">
        <f t="shared" si="2"/>
        <v/>
      </c>
      <c r="W52" s="49" t="str">
        <f t="shared" si="3"/>
        <v/>
      </c>
      <c r="X52" s="49" t="str">
        <f t="shared" si="4"/>
        <v/>
      </c>
      <c r="Y52" s="50" t="str">
        <f t="shared" si="5"/>
        <v/>
      </c>
    </row>
    <row r="53" spans="1:25" ht="18" customHeight="1" x14ac:dyDescent="0.25">
      <c r="A53" s="22" t="s">
        <v>31</v>
      </c>
      <c r="B53" s="70"/>
      <c r="C53" s="78"/>
      <c r="D53" s="78"/>
      <c r="E53" s="79"/>
      <c r="F53" s="70"/>
      <c r="G53" s="80"/>
      <c r="H53" s="80"/>
      <c r="I53" s="70"/>
      <c r="J53" s="80"/>
      <c r="K53" s="70"/>
      <c r="L53" s="80"/>
      <c r="M53" s="70"/>
      <c r="N53" s="80"/>
      <c r="O53" s="70"/>
      <c r="P53" s="80"/>
      <c r="Q53" s="81"/>
      <c r="S53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53" s="49" t="str">
        <f t="shared" si="0"/>
        <v/>
      </c>
      <c r="U53" s="49" t="str">
        <f t="shared" si="1"/>
        <v/>
      </c>
      <c r="V53" s="49" t="str">
        <f t="shared" si="2"/>
        <v/>
      </c>
      <c r="W53" s="49" t="str">
        <f t="shared" si="3"/>
        <v/>
      </c>
      <c r="X53" s="49" t="str">
        <f t="shared" si="4"/>
        <v/>
      </c>
      <c r="Y53" s="50" t="str">
        <f t="shared" si="5"/>
        <v/>
      </c>
    </row>
    <row r="54" spans="1:25" ht="18" customHeight="1" x14ac:dyDescent="0.25">
      <c r="A54" s="22" t="s">
        <v>32</v>
      </c>
      <c r="B54" s="70"/>
      <c r="C54" s="78"/>
      <c r="D54" s="78"/>
      <c r="E54" s="79"/>
      <c r="F54" s="70"/>
      <c r="G54" s="80"/>
      <c r="H54" s="80"/>
      <c r="I54" s="70"/>
      <c r="J54" s="80"/>
      <c r="K54" s="70"/>
      <c r="L54" s="80"/>
      <c r="M54" s="70"/>
      <c r="N54" s="80"/>
      <c r="O54" s="70"/>
      <c r="P54" s="80"/>
      <c r="Q54" s="81"/>
      <c r="S54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54" s="49" t="str">
        <f t="shared" si="0"/>
        <v/>
      </c>
      <c r="U54" s="49" t="str">
        <f t="shared" si="1"/>
        <v/>
      </c>
      <c r="V54" s="49" t="str">
        <f t="shared" si="2"/>
        <v/>
      </c>
      <c r="W54" s="49" t="str">
        <f t="shared" si="3"/>
        <v/>
      </c>
      <c r="X54" s="49" t="str">
        <f t="shared" si="4"/>
        <v/>
      </c>
      <c r="Y54" s="50" t="str">
        <f t="shared" si="5"/>
        <v/>
      </c>
    </row>
    <row r="55" spans="1:25" ht="18" customHeight="1" x14ac:dyDescent="0.25">
      <c r="A55" s="22" t="s">
        <v>33</v>
      </c>
      <c r="B55" s="70"/>
      <c r="C55" s="78"/>
      <c r="D55" s="78"/>
      <c r="E55" s="79"/>
      <c r="F55" s="70"/>
      <c r="G55" s="80"/>
      <c r="H55" s="80"/>
      <c r="I55" s="70"/>
      <c r="J55" s="80"/>
      <c r="K55" s="70"/>
      <c r="L55" s="80"/>
      <c r="M55" s="70"/>
      <c r="N55" s="80"/>
      <c r="O55" s="70"/>
      <c r="P55" s="80"/>
      <c r="Q55" s="81"/>
      <c r="S55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55" s="49" t="str">
        <f t="shared" si="0"/>
        <v/>
      </c>
      <c r="U55" s="49" t="str">
        <f t="shared" si="1"/>
        <v/>
      </c>
      <c r="V55" s="49" t="str">
        <f t="shared" si="2"/>
        <v/>
      </c>
      <c r="W55" s="49" t="str">
        <f t="shared" si="3"/>
        <v/>
      </c>
      <c r="X55" s="49" t="str">
        <f t="shared" si="4"/>
        <v/>
      </c>
      <c r="Y55" s="50" t="str">
        <f t="shared" si="5"/>
        <v/>
      </c>
    </row>
    <row r="56" spans="1:25" ht="18" customHeight="1" x14ac:dyDescent="0.25">
      <c r="A56" s="22" t="s">
        <v>34</v>
      </c>
      <c r="B56" s="70"/>
      <c r="C56" s="78"/>
      <c r="D56" s="78"/>
      <c r="E56" s="79"/>
      <c r="F56" s="70"/>
      <c r="G56" s="80"/>
      <c r="H56" s="80"/>
      <c r="I56" s="70"/>
      <c r="J56" s="80"/>
      <c r="K56" s="70"/>
      <c r="L56" s="80"/>
      <c r="M56" s="70"/>
      <c r="N56" s="80"/>
      <c r="O56" s="70"/>
      <c r="P56" s="80"/>
      <c r="Q56" s="81"/>
      <c r="S56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56" s="49" t="str">
        <f t="shared" si="0"/>
        <v/>
      </c>
      <c r="U56" s="49" t="str">
        <f t="shared" si="1"/>
        <v/>
      </c>
      <c r="V56" s="49" t="str">
        <f t="shared" si="2"/>
        <v/>
      </c>
      <c r="W56" s="49" t="str">
        <f t="shared" si="3"/>
        <v/>
      </c>
      <c r="X56" s="49" t="str">
        <f t="shared" si="4"/>
        <v/>
      </c>
      <c r="Y56" s="50" t="str">
        <f t="shared" si="5"/>
        <v/>
      </c>
    </row>
    <row r="57" spans="1:25" ht="18" customHeight="1" x14ac:dyDescent="0.25">
      <c r="A57" s="22" t="s">
        <v>35</v>
      </c>
      <c r="B57" s="70"/>
      <c r="C57" s="78"/>
      <c r="D57" s="78"/>
      <c r="E57" s="79"/>
      <c r="F57" s="70"/>
      <c r="G57" s="80"/>
      <c r="H57" s="80"/>
      <c r="I57" s="70"/>
      <c r="J57" s="80"/>
      <c r="K57" s="70"/>
      <c r="L57" s="80"/>
      <c r="M57" s="70"/>
      <c r="N57" s="80"/>
      <c r="O57" s="70"/>
      <c r="P57" s="80"/>
      <c r="Q57" s="81"/>
      <c r="S57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57" s="49" t="str">
        <f t="shared" si="0"/>
        <v/>
      </c>
      <c r="U57" s="49" t="str">
        <f t="shared" si="1"/>
        <v/>
      </c>
      <c r="V57" s="49" t="str">
        <f t="shared" si="2"/>
        <v/>
      </c>
      <c r="W57" s="49" t="str">
        <f t="shared" si="3"/>
        <v/>
      </c>
      <c r="X57" s="49" t="str">
        <f t="shared" si="4"/>
        <v/>
      </c>
      <c r="Y57" s="50" t="str">
        <f t="shared" si="5"/>
        <v/>
      </c>
    </row>
    <row r="58" spans="1:25" ht="18" customHeight="1" x14ac:dyDescent="0.25">
      <c r="A58" s="22" t="s">
        <v>36</v>
      </c>
      <c r="B58" s="70"/>
      <c r="C58" s="78"/>
      <c r="D58" s="78"/>
      <c r="E58" s="79"/>
      <c r="F58" s="70"/>
      <c r="G58" s="80"/>
      <c r="H58" s="80"/>
      <c r="I58" s="70"/>
      <c r="J58" s="80"/>
      <c r="K58" s="70"/>
      <c r="L58" s="80"/>
      <c r="M58" s="70"/>
      <c r="N58" s="80"/>
      <c r="O58" s="70"/>
      <c r="P58" s="80"/>
      <c r="Q58" s="81"/>
      <c r="S58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58" s="49" t="str">
        <f t="shared" si="0"/>
        <v/>
      </c>
      <c r="U58" s="49" t="str">
        <f t="shared" si="1"/>
        <v/>
      </c>
      <c r="V58" s="49" t="str">
        <f t="shared" si="2"/>
        <v/>
      </c>
      <c r="W58" s="49" t="str">
        <f t="shared" si="3"/>
        <v/>
      </c>
      <c r="X58" s="49" t="str">
        <f t="shared" si="4"/>
        <v/>
      </c>
      <c r="Y58" s="50" t="str">
        <f t="shared" si="5"/>
        <v/>
      </c>
    </row>
    <row r="59" spans="1:25" ht="18" customHeight="1" x14ac:dyDescent="0.25">
      <c r="A59" s="22" t="s">
        <v>37</v>
      </c>
      <c r="B59" s="70"/>
      <c r="C59" s="78"/>
      <c r="D59" s="78"/>
      <c r="E59" s="79"/>
      <c r="F59" s="70"/>
      <c r="G59" s="80"/>
      <c r="H59" s="80"/>
      <c r="I59" s="70"/>
      <c r="J59" s="80"/>
      <c r="K59" s="70"/>
      <c r="L59" s="80"/>
      <c r="M59" s="70"/>
      <c r="N59" s="80"/>
      <c r="O59" s="70"/>
      <c r="P59" s="80"/>
      <c r="Q59" s="81"/>
      <c r="S59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59" s="49" t="str">
        <f t="shared" si="0"/>
        <v/>
      </c>
      <c r="U59" s="49" t="str">
        <f t="shared" si="1"/>
        <v/>
      </c>
      <c r="V59" s="49" t="str">
        <f t="shared" si="2"/>
        <v/>
      </c>
      <c r="W59" s="49" t="str">
        <f t="shared" si="3"/>
        <v/>
      </c>
      <c r="X59" s="49" t="str">
        <f t="shared" si="4"/>
        <v/>
      </c>
      <c r="Y59" s="50" t="str">
        <f t="shared" si="5"/>
        <v/>
      </c>
    </row>
    <row r="60" spans="1:25" ht="18" customHeight="1" x14ac:dyDescent="0.25">
      <c r="A60" s="22" t="s">
        <v>38</v>
      </c>
      <c r="B60" s="70"/>
      <c r="C60" s="78"/>
      <c r="D60" s="78"/>
      <c r="E60" s="79"/>
      <c r="F60" s="70"/>
      <c r="G60" s="80"/>
      <c r="H60" s="80"/>
      <c r="I60" s="70"/>
      <c r="J60" s="80"/>
      <c r="K60" s="70"/>
      <c r="L60" s="80"/>
      <c r="M60" s="70"/>
      <c r="N60" s="80"/>
      <c r="O60" s="70"/>
      <c r="P60" s="80"/>
      <c r="Q60" s="81"/>
      <c r="S60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60" s="49" t="str">
        <f t="shared" si="0"/>
        <v/>
      </c>
      <c r="U60" s="49" t="str">
        <f t="shared" si="1"/>
        <v/>
      </c>
      <c r="V60" s="49" t="str">
        <f t="shared" si="2"/>
        <v/>
      </c>
      <c r="W60" s="49" t="str">
        <f t="shared" si="3"/>
        <v/>
      </c>
      <c r="X60" s="49" t="str">
        <f t="shared" si="4"/>
        <v/>
      </c>
      <c r="Y60" s="50" t="str">
        <f t="shared" si="5"/>
        <v/>
      </c>
    </row>
    <row r="61" spans="1:25" ht="18" customHeight="1" x14ac:dyDescent="0.25">
      <c r="A61" s="22" t="s">
        <v>39</v>
      </c>
      <c r="B61" s="70"/>
      <c r="C61" s="78"/>
      <c r="D61" s="78"/>
      <c r="E61" s="79"/>
      <c r="F61" s="70"/>
      <c r="G61" s="80"/>
      <c r="H61" s="80"/>
      <c r="I61" s="70"/>
      <c r="J61" s="80"/>
      <c r="K61" s="70"/>
      <c r="L61" s="80"/>
      <c r="M61" s="70"/>
      <c r="N61" s="80"/>
      <c r="O61" s="70"/>
      <c r="P61" s="80"/>
      <c r="Q61" s="81"/>
      <c r="S61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61" s="49" t="str">
        <f t="shared" ref="T61:T92" si="6">IF(OR(I61="NK inserta",I61="NK skrutka"), 2.5*E61, IF(I61="Fingerpull", 10*E61, IF(I61="Fingerpull 2/3", 10*E61, "")))</f>
        <v/>
      </c>
      <c r="U61" s="49" t="str">
        <f t="shared" ref="U61:U92" si="7">IF(OR(K61="NK inserta",K61="NK skrutka"), 2.5*E61, IF(K61="Fingerpull", 10*E61, IF(K61="Fingerpull 2/3", 10*E61, "")))</f>
        <v/>
      </c>
      <c r="V61" s="49" t="str">
        <f t="shared" ref="V61:V92" si="8">IF(OR(M61="NK inserta",M61="NK skrutka"), 2.5*E61, IF(M61="Fingerpull", 10*E61, IF(M61="Fingerpull 2/3", 10*E61, "")))</f>
        <v/>
      </c>
      <c r="W61" s="49" t="str">
        <f t="shared" ref="W61:W92" si="9">IF(OR(O61="NK inserta",O61="NK skrutka"), 2.5*E61, IF(O61="Fingerpull", 10*E61, IF(O61="Fingerpull 2/3", 10*E61, "")))</f>
        <v/>
      </c>
      <c r="X61" s="49" t="str">
        <f t="shared" si="4"/>
        <v/>
      </c>
      <c r="Y61" s="50" t="str">
        <f t="shared" ref="Y61:Y92" si="10">IF(SUM(T61:X61)&gt;0, SUM(T61:X61), "")</f>
        <v/>
      </c>
    </row>
    <row r="62" spans="1:25" ht="18" customHeight="1" x14ac:dyDescent="0.25">
      <c r="A62" s="22" t="s">
        <v>40</v>
      </c>
      <c r="B62" s="70"/>
      <c r="C62" s="78"/>
      <c r="D62" s="78"/>
      <c r="E62" s="79"/>
      <c r="F62" s="70"/>
      <c r="G62" s="80"/>
      <c r="H62" s="80"/>
      <c r="I62" s="70"/>
      <c r="J62" s="80"/>
      <c r="K62" s="70"/>
      <c r="L62" s="80"/>
      <c r="M62" s="70"/>
      <c r="N62" s="80"/>
      <c r="O62" s="70"/>
      <c r="P62" s="80"/>
      <c r="Q62" s="81"/>
      <c r="S62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62" s="49" t="str">
        <f t="shared" si="6"/>
        <v/>
      </c>
      <c r="U62" s="49" t="str">
        <f t="shared" si="7"/>
        <v/>
      </c>
      <c r="V62" s="49" t="str">
        <f t="shared" si="8"/>
        <v/>
      </c>
      <c r="W62" s="49" t="str">
        <f t="shared" si="9"/>
        <v/>
      </c>
      <c r="X62" s="49" t="str">
        <f t="shared" si="4"/>
        <v/>
      </c>
      <c r="Y62" s="50" t="str">
        <f t="shared" si="10"/>
        <v/>
      </c>
    </row>
    <row r="63" spans="1:25" ht="18" customHeight="1" x14ac:dyDescent="0.25">
      <c r="A63" s="22" t="s">
        <v>41</v>
      </c>
      <c r="B63" s="70"/>
      <c r="C63" s="78"/>
      <c r="D63" s="78"/>
      <c r="E63" s="79"/>
      <c r="F63" s="70"/>
      <c r="G63" s="80"/>
      <c r="H63" s="80"/>
      <c r="I63" s="70"/>
      <c r="J63" s="80"/>
      <c r="K63" s="70"/>
      <c r="L63" s="80"/>
      <c r="M63" s="70"/>
      <c r="N63" s="80"/>
      <c r="O63" s="70"/>
      <c r="P63" s="80"/>
      <c r="Q63" s="81"/>
      <c r="S63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63" s="49" t="str">
        <f t="shared" si="6"/>
        <v/>
      </c>
      <c r="U63" s="49" t="str">
        <f t="shared" si="7"/>
        <v/>
      </c>
      <c r="V63" s="49" t="str">
        <f t="shared" si="8"/>
        <v/>
      </c>
      <c r="W63" s="49" t="str">
        <f t="shared" si="9"/>
        <v/>
      </c>
      <c r="X63" s="49" t="str">
        <f t="shared" si="4"/>
        <v/>
      </c>
      <c r="Y63" s="50" t="str">
        <f t="shared" si="10"/>
        <v/>
      </c>
    </row>
    <row r="64" spans="1:25" ht="18" customHeight="1" x14ac:dyDescent="0.25">
      <c r="A64" s="22" t="s">
        <v>42</v>
      </c>
      <c r="B64" s="70"/>
      <c r="C64" s="78"/>
      <c r="D64" s="78"/>
      <c r="E64" s="79"/>
      <c r="F64" s="70"/>
      <c r="G64" s="80"/>
      <c r="H64" s="80"/>
      <c r="I64" s="70"/>
      <c r="J64" s="80"/>
      <c r="K64" s="70"/>
      <c r="L64" s="80"/>
      <c r="M64" s="70"/>
      <c r="N64" s="80"/>
      <c r="O64" s="70"/>
      <c r="P64" s="80"/>
      <c r="Q64" s="81"/>
      <c r="S64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64" s="49" t="str">
        <f t="shared" si="6"/>
        <v/>
      </c>
      <c r="U64" s="49" t="str">
        <f t="shared" si="7"/>
        <v/>
      </c>
      <c r="V64" s="49" t="str">
        <f t="shared" si="8"/>
        <v/>
      </c>
      <c r="W64" s="49" t="str">
        <f t="shared" si="9"/>
        <v/>
      </c>
      <c r="X64" s="49" t="str">
        <f t="shared" si="4"/>
        <v/>
      </c>
      <c r="Y64" s="50" t="str">
        <f t="shared" si="10"/>
        <v/>
      </c>
    </row>
    <row r="65" spans="1:25" ht="18" customHeight="1" x14ac:dyDescent="0.25">
      <c r="A65" s="22" t="s">
        <v>43</v>
      </c>
      <c r="B65" s="70"/>
      <c r="C65" s="78"/>
      <c r="D65" s="78"/>
      <c r="E65" s="79"/>
      <c r="F65" s="70"/>
      <c r="G65" s="80"/>
      <c r="H65" s="80"/>
      <c r="I65" s="70"/>
      <c r="J65" s="80"/>
      <c r="K65" s="70"/>
      <c r="L65" s="80"/>
      <c r="M65" s="70"/>
      <c r="N65" s="80"/>
      <c r="O65" s="70"/>
      <c r="P65" s="80"/>
      <c r="Q65" s="81"/>
      <c r="S65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65" s="49" t="str">
        <f t="shared" si="6"/>
        <v/>
      </c>
      <c r="U65" s="49" t="str">
        <f t="shared" si="7"/>
        <v/>
      </c>
      <c r="V65" s="49" t="str">
        <f t="shared" si="8"/>
        <v/>
      </c>
      <c r="W65" s="49" t="str">
        <f t="shared" si="9"/>
        <v/>
      </c>
      <c r="X65" s="49" t="str">
        <f t="shared" si="4"/>
        <v/>
      </c>
      <c r="Y65" s="50" t="str">
        <f t="shared" si="10"/>
        <v/>
      </c>
    </row>
    <row r="66" spans="1:25" ht="18" customHeight="1" x14ac:dyDescent="0.25">
      <c r="A66" s="22" t="s">
        <v>44</v>
      </c>
      <c r="B66" s="70"/>
      <c r="C66" s="78"/>
      <c r="D66" s="78"/>
      <c r="E66" s="79"/>
      <c r="F66" s="70"/>
      <c r="G66" s="80"/>
      <c r="H66" s="80"/>
      <c r="I66" s="70"/>
      <c r="J66" s="80"/>
      <c r="K66" s="70"/>
      <c r="L66" s="80"/>
      <c r="M66" s="70"/>
      <c r="N66" s="80"/>
      <c r="O66" s="70"/>
      <c r="P66" s="80"/>
      <c r="Q66" s="81"/>
      <c r="S66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66" s="49" t="str">
        <f t="shared" si="6"/>
        <v/>
      </c>
      <c r="U66" s="49" t="str">
        <f t="shared" si="7"/>
        <v/>
      </c>
      <c r="V66" s="49" t="str">
        <f t="shared" si="8"/>
        <v/>
      </c>
      <c r="W66" s="49" t="str">
        <f t="shared" si="9"/>
        <v/>
      </c>
      <c r="X66" s="49" t="str">
        <f t="shared" si="4"/>
        <v/>
      </c>
      <c r="Y66" s="50" t="str">
        <f t="shared" si="10"/>
        <v/>
      </c>
    </row>
    <row r="67" spans="1:25" ht="18" customHeight="1" x14ac:dyDescent="0.25">
      <c r="A67" s="22" t="s">
        <v>45</v>
      </c>
      <c r="B67" s="70"/>
      <c r="C67" s="78"/>
      <c r="D67" s="78"/>
      <c r="E67" s="79"/>
      <c r="F67" s="70"/>
      <c r="G67" s="80"/>
      <c r="H67" s="80"/>
      <c r="I67" s="70"/>
      <c r="J67" s="80"/>
      <c r="K67" s="70"/>
      <c r="L67" s="80"/>
      <c r="M67" s="70"/>
      <c r="N67" s="80"/>
      <c r="O67" s="70"/>
      <c r="P67" s="80"/>
      <c r="Q67" s="81"/>
      <c r="S67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67" s="49" t="str">
        <f t="shared" si="6"/>
        <v/>
      </c>
      <c r="U67" s="49" t="str">
        <f t="shared" si="7"/>
        <v/>
      </c>
      <c r="V67" s="49" t="str">
        <f t="shared" si="8"/>
        <v/>
      </c>
      <c r="W67" s="49" t="str">
        <f t="shared" si="9"/>
        <v/>
      </c>
      <c r="X67" s="49" t="str">
        <f t="shared" si="4"/>
        <v/>
      </c>
      <c r="Y67" s="50" t="str">
        <f t="shared" si="10"/>
        <v/>
      </c>
    </row>
    <row r="68" spans="1:25" ht="18" customHeight="1" x14ac:dyDescent="0.25">
      <c r="A68" s="22" t="s">
        <v>46</v>
      </c>
      <c r="B68" s="70"/>
      <c r="C68" s="78"/>
      <c r="D68" s="78"/>
      <c r="E68" s="79"/>
      <c r="F68" s="70"/>
      <c r="G68" s="80"/>
      <c r="H68" s="80"/>
      <c r="I68" s="70"/>
      <c r="J68" s="80"/>
      <c r="K68" s="70"/>
      <c r="L68" s="80"/>
      <c r="M68" s="70"/>
      <c r="N68" s="80"/>
      <c r="O68" s="70"/>
      <c r="P68" s="80"/>
      <c r="Q68" s="81"/>
      <c r="S68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68" s="49" t="str">
        <f t="shared" si="6"/>
        <v/>
      </c>
      <c r="U68" s="49" t="str">
        <f t="shared" si="7"/>
        <v/>
      </c>
      <c r="V68" s="49" t="str">
        <f t="shared" si="8"/>
        <v/>
      </c>
      <c r="W68" s="49" t="str">
        <f t="shared" si="9"/>
        <v/>
      </c>
      <c r="X68" s="49" t="str">
        <f t="shared" si="4"/>
        <v/>
      </c>
      <c r="Y68" s="50" t="str">
        <f t="shared" si="10"/>
        <v/>
      </c>
    </row>
    <row r="69" spans="1:25" ht="18" customHeight="1" x14ac:dyDescent="0.25">
      <c r="A69" s="22" t="s">
        <v>47</v>
      </c>
      <c r="B69" s="70"/>
      <c r="C69" s="78"/>
      <c r="D69" s="78"/>
      <c r="E69" s="79"/>
      <c r="F69" s="70"/>
      <c r="G69" s="80"/>
      <c r="H69" s="80"/>
      <c r="I69" s="70"/>
      <c r="J69" s="80"/>
      <c r="K69" s="70"/>
      <c r="L69" s="80"/>
      <c r="M69" s="70"/>
      <c r="N69" s="80"/>
      <c r="O69" s="70"/>
      <c r="P69" s="80"/>
      <c r="Q69" s="81"/>
      <c r="S69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69" s="49" t="str">
        <f t="shared" si="6"/>
        <v/>
      </c>
      <c r="U69" s="49" t="str">
        <f t="shared" si="7"/>
        <v/>
      </c>
      <c r="V69" s="49" t="str">
        <f t="shared" si="8"/>
        <v/>
      </c>
      <c r="W69" s="49" t="str">
        <f t="shared" si="9"/>
        <v/>
      </c>
      <c r="X69" s="49" t="str">
        <f t="shared" si="4"/>
        <v/>
      </c>
      <c r="Y69" s="50" t="str">
        <f t="shared" si="10"/>
        <v/>
      </c>
    </row>
    <row r="70" spans="1:25" ht="18" customHeight="1" x14ac:dyDescent="0.25">
      <c r="A70" s="22" t="s">
        <v>48</v>
      </c>
      <c r="B70" s="70"/>
      <c r="C70" s="78"/>
      <c r="D70" s="78"/>
      <c r="E70" s="79"/>
      <c r="F70" s="70"/>
      <c r="G70" s="80"/>
      <c r="H70" s="80"/>
      <c r="I70" s="70"/>
      <c r="J70" s="80"/>
      <c r="K70" s="70"/>
      <c r="L70" s="80"/>
      <c r="M70" s="70"/>
      <c r="N70" s="80"/>
      <c r="O70" s="70"/>
      <c r="P70" s="80"/>
      <c r="Q70" s="81"/>
      <c r="S70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70" s="49" t="str">
        <f t="shared" si="6"/>
        <v/>
      </c>
      <c r="U70" s="49" t="str">
        <f t="shared" si="7"/>
        <v/>
      </c>
      <c r="V70" s="49" t="str">
        <f t="shared" si="8"/>
        <v/>
      </c>
      <c r="W70" s="49" t="str">
        <f t="shared" si="9"/>
        <v/>
      </c>
      <c r="X70" s="49" t="str">
        <f t="shared" si="4"/>
        <v/>
      </c>
      <c r="Y70" s="50" t="str">
        <f t="shared" si="10"/>
        <v/>
      </c>
    </row>
    <row r="71" spans="1:25" ht="18" customHeight="1" x14ac:dyDescent="0.25">
      <c r="A71" s="22" t="s">
        <v>49</v>
      </c>
      <c r="B71" s="70"/>
      <c r="C71" s="78"/>
      <c r="D71" s="78"/>
      <c r="E71" s="79"/>
      <c r="F71" s="70"/>
      <c r="G71" s="80"/>
      <c r="H71" s="80"/>
      <c r="I71" s="70"/>
      <c r="J71" s="80"/>
      <c r="K71" s="70"/>
      <c r="L71" s="80"/>
      <c r="M71" s="70"/>
      <c r="N71" s="80"/>
      <c r="O71" s="70"/>
      <c r="P71" s="80"/>
      <c r="Q71" s="81"/>
      <c r="S71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71" s="49" t="str">
        <f t="shared" si="6"/>
        <v/>
      </c>
      <c r="U71" s="49" t="str">
        <f t="shared" si="7"/>
        <v/>
      </c>
      <c r="V71" s="49" t="str">
        <f t="shared" si="8"/>
        <v/>
      </c>
      <c r="W71" s="49" t="str">
        <f t="shared" si="9"/>
        <v/>
      </c>
      <c r="X71" s="49" t="str">
        <f t="shared" si="4"/>
        <v/>
      </c>
      <c r="Y71" s="50" t="str">
        <f t="shared" si="10"/>
        <v/>
      </c>
    </row>
    <row r="72" spans="1:25" ht="18" customHeight="1" x14ac:dyDescent="0.25">
      <c r="A72" s="22" t="s">
        <v>50</v>
      </c>
      <c r="B72" s="70"/>
      <c r="C72" s="78"/>
      <c r="D72" s="78"/>
      <c r="E72" s="79"/>
      <c r="F72" s="70"/>
      <c r="G72" s="80"/>
      <c r="H72" s="80"/>
      <c r="I72" s="70"/>
      <c r="J72" s="80"/>
      <c r="K72" s="70"/>
      <c r="L72" s="80"/>
      <c r="M72" s="70"/>
      <c r="N72" s="80"/>
      <c r="O72" s="70"/>
      <c r="P72" s="80"/>
      <c r="Q72" s="81"/>
      <c r="S72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72" s="49" t="str">
        <f t="shared" si="6"/>
        <v/>
      </c>
      <c r="U72" s="49" t="str">
        <f t="shared" si="7"/>
        <v/>
      </c>
      <c r="V72" s="49" t="str">
        <f t="shared" si="8"/>
        <v/>
      </c>
      <c r="W72" s="49" t="str">
        <f t="shared" si="9"/>
        <v/>
      </c>
      <c r="X72" s="49" t="str">
        <f t="shared" si="4"/>
        <v/>
      </c>
      <c r="Y72" s="50" t="str">
        <f t="shared" si="10"/>
        <v/>
      </c>
    </row>
    <row r="73" spans="1:25" ht="18" customHeight="1" x14ac:dyDescent="0.25">
      <c r="A73" s="22" t="s">
        <v>51</v>
      </c>
      <c r="B73" s="70"/>
      <c r="C73" s="78"/>
      <c r="D73" s="78"/>
      <c r="E73" s="79"/>
      <c r="F73" s="70"/>
      <c r="G73" s="80"/>
      <c r="H73" s="80"/>
      <c r="I73" s="70"/>
      <c r="J73" s="80"/>
      <c r="K73" s="70"/>
      <c r="L73" s="80"/>
      <c r="M73" s="70"/>
      <c r="N73" s="80"/>
      <c r="O73" s="70"/>
      <c r="P73" s="80"/>
      <c r="Q73" s="81"/>
      <c r="S73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73" s="49" t="str">
        <f t="shared" si="6"/>
        <v/>
      </c>
      <c r="U73" s="49" t="str">
        <f t="shared" si="7"/>
        <v/>
      </c>
      <c r="V73" s="49" t="str">
        <f t="shared" si="8"/>
        <v/>
      </c>
      <c r="W73" s="49" t="str">
        <f t="shared" si="9"/>
        <v/>
      </c>
      <c r="X73" s="49" t="str">
        <f t="shared" si="4"/>
        <v/>
      </c>
      <c r="Y73" s="50" t="str">
        <f t="shared" si="10"/>
        <v/>
      </c>
    </row>
    <row r="74" spans="1:25" ht="18" customHeight="1" x14ac:dyDescent="0.25">
      <c r="A74" s="22" t="s">
        <v>52</v>
      </c>
      <c r="B74" s="70"/>
      <c r="C74" s="78"/>
      <c r="D74" s="78"/>
      <c r="E74" s="79"/>
      <c r="F74" s="70"/>
      <c r="G74" s="80"/>
      <c r="H74" s="80"/>
      <c r="I74" s="70"/>
      <c r="J74" s="80"/>
      <c r="K74" s="70"/>
      <c r="L74" s="80"/>
      <c r="M74" s="70"/>
      <c r="N74" s="80"/>
      <c r="O74" s="70"/>
      <c r="P74" s="80"/>
      <c r="Q74" s="81"/>
      <c r="S74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74" s="49" t="str">
        <f t="shared" si="6"/>
        <v/>
      </c>
      <c r="U74" s="49" t="str">
        <f t="shared" si="7"/>
        <v/>
      </c>
      <c r="V74" s="49" t="str">
        <f t="shared" si="8"/>
        <v/>
      </c>
      <c r="W74" s="49" t="str">
        <f t="shared" si="9"/>
        <v/>
      </c>
      <c r="X74" s="49" t="str">
        <f t="shared" si="4"/>
        <v/>
      </c>
      <c r="Y74" s="50" t="str">
        <f t="shared" si="10"/>
        <v/>
      </c>
    </row>
    <row r="75" spans="1:25" ht="18" customHeight="1" x14ac:dyDescent="0.25">
      <c r="A75" s="22" t="s">
        <v>53</v>
      </c>
      <c r="B75" s="70"/>
      <c r="C75" s="78"/>
      <c r="D75" s="78"/>
      <c r="E75" s="79"/>
      <c r="F75" s="70"/>
      <c r="G75" s="80"/>
      <c r="H75" s="80"/>
      <c r="I75" s="70"/>
      <c r="J75" s="80"/>
      <c r="K75" s="70"/>
      <c r="L75" s="80"/>
      <c r="M75" s="70"/>
      <c r="N75" s="80"/>
      <c r="O75" s="70"/>
      <c r="P75" s="80"/>
      <c r="Q75" s="81"/>
      <c r="S75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75" s="49" t="str">
        <f t="shared" si="6"/>
        <v/>
      </c>
      <c r="U75" s="49" t="str">
        <f t="shared" si="7"/>
        <v/>
      </c>
      <c r="V75" s="49" t="str">
        <f t="shared" si="8"/>
        <v/>
      </c>
      <c r="W75" s="49" t="str">
        <f t="shared" si="9"/>
        <v/>
      </c>
      <c r="X75" s="49" t="str">
        <f t="shared" si="4"/>
        <v/>
      </c>
      <c r="Y75" s="50" t="str">
        <f t="shared" si="10"/>
        <v/>
      </c>
    </row>
    <row r="76" spans="1:25" ht="18" customHeight="1" x14ac:dyDescent="0.25">
      <c r="A76" s="22" t="s">
        <v>54</v>
      </c>
      <c r="B76" s="70"/>
      <c r="C76" s="78"/>
      <c r="D76" s="78"/>
      <c r="E76" s="79"/>
      <c r="F76" s="70"/>
      <c r="G76" s="80"/>
      <c r="H76" s="80"/>
      <c r="I76" s="70"/>
      <c r="J76" s="80"/>
      <c r="K76" s="70"/>
      <c r="L76" s="80"/>
      <c r="M76" s="70"/>
      <c r="N76" s="80"/>
      <c r="O76" s="70"/>
      <c r="P76" s="80"/>
      <c r="Q76" s="81"/>
      <c r="S76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76" s="49" t="str">
        <f t="shared" si="6"/>
        <v/>
      </c>
      <c r="U76" s="49" t="str">
        <f t="shared" si="7"/>
        <v/>
      </c>
      <c r="V76" s="49" t="str">
        <f t="shared" si="8"/>
        <v/>
      </c>
      <c r="W76" s="49" t="str">
        <f t="shared" si="9"/>
        <v/>
      </c>
      <c r="X76" s="49" t="str">
        <f t="shared" si="4"/>
        <v/>
      </c>
      <c r="Y76" s="50" t="str">
        <f t="shared" si="10"/>
        <v/>
      </c>
    </row>
    <row r="77" spans="1:25" ht="18" customHeight="1" x14ac:dyDescent="0.25">
      <c r="A77" s="22" t="s">
        <v>55</v>
      </c>
      <c r="B77" s="70"/>
      <c r="C77" s="78"/>
      <c r="D77" s="78"/>
      <c r="E77" s="79"/>
      <c r="F77" s="70"/>
      <c r="G77" s="80"/>
      <c r="H77" s="80"/>
      <c r="I77" s="70"/>
      <c r="J77" s="80"/>
      <c r="K77" s="70"/>
      <c r="L77" s="80"/>
      <c r="M77" s="70"/>
      <c r="N77" s="80"/>
      <c r="O77" s="70"/>
      <c r="P77" s="80"/>
      <c r="Q77" s="81"/>
      <c r="S77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77" s="49" t="str">
        <f t="shared" si="6"/>
        <v/>
      </c>
      <c r="U77" s="49" t="str">
        <f t="shared" si="7"/>
        <v/>
      </c>
      <c r="V77" s="49" t="str">
        <f t="shared" si="8"/>
        <v/>
      </c>
      <c r="W77" s="49" t="str">
        <f t="shared" si="9"/>
        <v/>
      </c>
      <c r="X77" s="49" t="str">
        <f t="shared" si="4"/>
        <v/>
      </c>
      <c r="Y77" s="50" t="str">
        <f t="shared" si="10"/>
        <v/>
      </c>
    </row>
    <row r="78" spans="1:25" ht="18" customHeight="1" x14ac:dyDescent="0.25">
      <c r="A78" s="22" t="s">
        <v>56</v>
      </c>
      <c r="B78" s="70"/>
      <c r="C78" s="78"/>
      <c r="D78" s="78"/>
      <c r="E78" s="79"/>
      <c r="F78" s="70"/>
      <c r="G78" s="80"/>
      <c r="H78" s="80"/>
      <c r="I78" s="70"/>
      <c r="J78" s="80"/>
      <c r="K78" s="70"/>
      <c r="L78" s="80"/>
      <c r="M78" s="70"/>
      <c r="N78" s="80"/>
      <c r="O78" s="70"/>
      <c r="P78" s="80"/>
      <c r="Q78" s="81"/>
      <c r="S78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78" s="49" t="str">
        <f t="shared" si="6"/>
        <v/>
      </c>
      <c r="U78" s="49" t="str">
        <f t="shared" si="7"/>
        <v/>
      </c>
      <c r="V78" s="49" t="str">
        <f t="shared" si="8"/>
        <v/>
      </c>
      <c r="W78" s="49" t="str">
        <f t="shared" si="9"/>
        <v/>
      </c>
      <c r="X78" s="49" t="str">
        <f t="shared" si="4"/>
        <v/>
      </c>
      <c r="Y78" s="50" t="str">
        <f t="shared" si="10"/>
        <v/>
      </c>
    </row>
    <row r="79" spans="1:25" ht="18" customHeight="1" x14ac:dyDescent="0.25">
      <c r="A79" s="22" t="s">
        <v>57</v>
      </c>
      <c r="B79" s="70"/>
      <c r="C79" s="78"/>
      <c r="D79" s="78"/>
      <c r="E79" s="79"/>
      <c r="F79" s="70"/>
      <c r="G79" s="80"/>
      <c r="H79" s="80"/>
      <c r="I79" s="70"/>
      <c r="J79" s="80"/>
      <c r="K79" s="70"/>
      <c r="L79" s="80"/>
      <c r="M79" s="70"/>
      <c r="N79" s="80"/>
      <c r="O79" s="70"/>
      <c r="P79" s="80"/>
      <c r="Q79" s="81"/>
      <c r="S79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79" s="49" t="str">
        <f t="shared" si="6"/>
        <v/>
      </c>
      <c r="U79" s="49" t="str">
        <f t="shared" si="7"/>
        <v/>
      </c>
      <c r="V79" s="49" t="str">
        <f t="shared" si="8"/>
        <v/>
      </c>
      <c r="W79" s="49" t="str">
        <f t="shared" si="9"/>
        <v/>
      </c>
      <c r="X79" s="49" t="str">
        <f t="shared" si="4"/>
        <v/>
      </c>
      <c r="Y79" s="50" t="str">
        <f t="shared" si="10"/>
        <v/>
      </c>
    </row>
    <row r="80" spans="1:25" ht="18" customHeight="1" x14ac:dyDescent="0.25">
      <c r="A80" s="22" t="s">
        <v>58</v>
      </c>
      <c r="B80" s="70"/>
      <c r="C80" s="78"/>
      <c r="D80" s="78"/>
      <c r="E80" s="79"/>
      <c r="F80" s="70"/>
      <c r="G80" s="80"/>
      <c r="H80" s="80"/>
      <c r="I80" s="70"/>
      <c r="J80" s="80"/>
      <c r="K80" s="70"/>
      <c r="L80" s="80"/>
      <c r="M80" s="70"/>
      <c r="N80" s="80"/>
      <c r="O80" s="70"/>
      <c r="P80" s="80"/>
      <c r="Q80" s="81"/>
      <c r="S80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80" s="49" t="str">
        <f t="shared" si="6"/>
        <v/>
      </c>
      <c r="U80" s="49" t="str">
        <f t="shared" si="7"/>
        <v/>
      </c>
      <c r="V80" s="49" t="str">
        <f t="shared" si="8"/>
        <v/>
      </c>
      <c r="W80" s="49" t="str">
        <f t="shared" si="9"/>
        <v/>
      </c>
      <c r="X80" s="49" t="str">
        <f t="shared" si="4"/>
        <v/>
      </c>
      <c r="Y80" s="50" t="str">
        <f t="shared" si="10"/>
        <v/>
      </c>
    </row>
    <row r="81" spans="1:25" ht="18" customHeight="1" x14ac:dyDescent="0.25">
      <c r="A81" s="22" t="s">
        <v>59</v>
      </c>
      <c r="B81" s="70"/>
      <c r="C81" s="78"/>
      <c r="D81" s="78"/>
      <c r="E81" s="79"/>
      <c r="F81" s="70"/>
      <c r="G81" s="80"/>
      <c r="H81" s="80"/>
      <c r="I81" s="70"/>
      <c r="J81" s="80"/>
      <c r="K81" s="70"/>
      <c r="L81" s="80"/>
      <c r="M81" s="70"/>
      <c r="N81" s="80"/>
      <c r="O81" s="70"/>
      <c r="P81" s="80"/>
      <c r="Q81" s="81"/>
      <c r="S81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81" s="49" t="str">
        <f t="shared" si="6"/>
        <v/>
      </c>
      <c r="U81" s="49" t="str">
        <f t="shared" si="7"/>
        <v/>
      </c>
      <c r="V81" s="49" t="str">
        <f t="shared" si="8"/>
        <v/>
      </c>
      <c r="W81" s="49" t="str">
        <f t="shared" si="9"/>
        <v/>
      </c>
      <c r="X81" s="49" t="str">
        <f t="shared" si="4"/>
        <v/>
      </c>
      <c r="Y81" s="50" t="str">
        <f t="shared" si="10"/>
        <v/>
      </c>
    </row>
    <row r="82" spans="1:25" ht="18" customHeight="1" x14ac:dyDescent="0.25">
      <c r="A82" s="22" t="s">
        <v>60</v>
      </c>
      <c r="B82" s="70"/>
      <c r="C82" s="78"/>
      <c r="D82" s="78"/>
      <c r="E82" s="79"/>
      <c r="F82" s="70"/>
      <c r="G82" s="80"/>
      <c r="H82" s="80"/>
      <c r="I82" s="70"/>
      <c r="J82" s="80"/>
      <c r="K82" s="70"/>
      <c r="L82" s="80"/>
      <c r="M82" s="70"/>
      <c r="N82" s="80"/>
      <c r="O82" s="70"/>
      <c r="P82" s="80"/>
      <c r="Q82" s="81"/>
      <c r="S82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82" s="49" t="str">
        <f t="shared" si="6"/>
        <v/>
      </c>
      <c r="U82" s="49" t="str">
        <f t="shared" si="7"/>
        <v/>
      </c>
      <c r="V82" s="49" t="str">
        <f t="shared" si="8"/>
        <v/>
      </c>
      <c r="W82" s="49" t="str">
        <f t="shared" si="9"/>
        <v/>
      </c>
      <c r="X82" s="49" t="str">
        <f t="shared" si="4"/>
        <v/>
      </c>
      <c r="Y82" s="50" t="str">
        <f t="shared" si="10"/>
        <v/>
      </c>
    </row>
    <row r="83" spans="1:25" ht="18" customHeight="1" x14ac:dyDescent="0.25">
      <c r="A83" s="22" t="s">
        <v>61</v>
      </c>
      <c r="B83" s="70"/>
      <c r="C83" s="78"/>
      <c r="D83" s="78"/>
      <c r="E83" s="79"/>
      <c r="F83" s="70"/>
      <c r="G83" s="80"/>
      <c r="H83" s="80"/>
      <c r="I83" s="70"/>
      <c r="J83" s="80"/>
      <c r="K83" s="70"/>
      <c r="L83" s="80"/>
      <c r="M83" s="70"/>
      <c r="N83" s="80"/>
      <c r="O83" s="70"/>
      <c r="P83" s="80"/>
      <c r="Q83" s="81"/>
      <c r="S83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83" s="49" t="str">
        <f t="shared" si="6"/>
        <v/>
      </c>
      <c r="U83" s="49" t="str">
        <f t="shared" si="7"/>
        <v/>
      </c>
      <c r="V83" s="49" t="str">
        <f t="shared" si="8"/>
        <v/>
      </c>
      <c r="W83" s="49" t="str">
        <f t="shared" si="9"/>
        <v/>
      </c>
      <c r="X83" s="49" t="str">
        <f t="shared" si="4"/>
        <v/>
      </c>
      <c r="Y83" s="50" t="str">
        <f t="shared" si="10"/>
        <v/>
      </c>
    </row>
    <row r="84" spans="1:25" ht="18" customHeight="1" x14ac:dyDescent="0.25">
      <c r="A84" s="22" t="s">
        <v>62</v>
      </c>
      <c r="B84" s="70"/>
      <c r="C84" s="78"/>
      <c r="D84" s="78"/>
      <c r="E84" s="79"/>
      <c r="F84" s="70"/>
      <c r="G84" s="80"/>
      <c r="H84" s="80"/>
      <c r="I84" s="70"/>
      <c r="J84" s="80"/>
      <c r="K84" s="70"/>
      <c r="L84" s="80"/>
      <c r="M84" s="70"/>
      <c r="N84" s="80"/>
      <c r="O84" s="70"/>
      <c r="P84" s="80"/>
      <c r="Q84" s="81"/>
      <c r="S84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84" s="49" t="str">
        <f t="shared" si="6"/>
        <v/>
      </c>
      <c r="U84" s="49" t="str">
        <f t="shared" si="7"/>
        <v/>
      </c>
      <c r="V84" s="49" t="str">
        <f t="shared" si="8"/>
        <v/>
      </c>
      <c r="W84" s="49" t="str">
        <f t="shared" si="9"/>
        <v/>
      </c>
      <c r="X84" s="49" t="str">
        <f t="shared" si="4"/>
        <v/>
      </c>
      <c r="Y84" s="50" t="str">
        <f t="shared" si="10"/>
        <v/>
      </c>
    </row>
    <row r="85" spans="1:25" ht="18" customHeight="1" x14ac:dyDescent="0.25">
      <c r="A85" s="22" t="s">
        <v>63</v>
      </c>
      <c r="B85" s="70"/>
      <c r="C85" s="78"/>
      <c r="D85" s="78"/>
      <c r="E85" s="79"/>
      <c r="F85" s="70"/>
      <c r="G85" s="80"/>
      <c r="H85" s="80"/>
      <c r="I85" s="70"/>
      <c r="J85" s="80"/>
      <c r="K85" s="70"/>
      <c r="L85" s="80"/>
      <c r="M85" s="70"/>
      <c r="N85" s="80"/>
      <c r="O85" s="70"/>
      <c r="P85" s="80"/>
      <c r="Q85" s="81"/>
      <c r="S85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85" s="49" t="str">
        <f t="shared" si="6"/>
        <v/>
      </c>
      <c r="U85" s="49" t="str">
        <f t="shared" si="7"/>
        <v/>
      </c>
      <c r="V85" s="49" t="str">
        <f t="shared" si="8"/>
        <v/>
      </c>
      <c r="W85" s="49" t="str">
        <f t="shared" si="9"/>
        <v/>
      </c>
      <c r="X85" s="49" t="str">
        <f t="shared" si="4"/>
        <v/>
      </c>
      <c r="Y85" s="50" t="str">
        <f t="shared" si="10"/>
        <v/>
      </c>
    </row>
    <row r="86" spans="1:25" ht="18" customHeight="1" x14ac:dyDescent="0.25">
      <c r="A86" s="22" t="s">
        <v>64</v>
      </c>
      <c r="B86" s="70"/>
      <c r="C86" s="78"/>
      <c r="D86" s="78"/>
      <c r="E86" s="79"/>
      <c r="F86" s="70"/>
      <c r="G86" s="80"/>
      <c r="H86" s="80"/>
      <c r="I86" s="70"/>
      <c r="J86" s="80"/>
      <c r="K86" s="70"/>
      <c r="L86" s="80"/>
      <c r="M86" s="70"/>
      <c r="N86" s="80"/>
      <c r="O86" s="70"/>
      <c r="P86" s="80"/>
      <c r="Q86" s="81"/>
      <c r="S86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86" s="49" t="str">
        <f t="shared" si="6"/>
        <v/>
      </c>
      <c r="U86" s="49" t="str">
        <f t="shared" si="7"/>
        <v/>
      </c>
      <c r="V86" s="49" t="str">
        <f t="shared" si="8"/>
        <v/>
      </c>
      <c r="W86" s="49" t="str">
        <f t="shared" si="9"/>
        <v/>
      </c>
      <c r="X86" s="49" t="str">
        <f t="shared" si="4"/>
        <v/>
      </c>
      <c r="Y86" s="50" t="str">
        <f t="shared" si="10"/>
        <v/>
      </c>
    </row>
    <row r="87" spans="1:25" ht="18" customHeight="1" x14ac:dyDescent="0.25">
      <c r="A87" s="22" t="s">
        <v>65</v>
      </c>
      <c r="B87" s="70"/>
      <c r="C87" s="78"/>
      <c r="D87" s="78"/>
      <c r="E87" s="79"/>
      <c r="F87" s="70"/>
      <c r="G87" s="80"/>
      <c r="H87" s="80"/>
      <c r="I87" s="70"/>
      <c r="J87" s="80"/>
      <c r="K87" s="70"/>
      <c r="L87" s="80"/>
      <c r="M87" s="70"/>
      <c r="N87" s="80"/>
      <c r="O87" s="70"/>
      <c r="P87" s="80"/>
      <c r="Q87" s="81"/>
      <c r="S87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87" s="49" t="str">
        <f t="shared" si="6"/>
        <v/>
      </c>
      <c r="U87" s="49" t="str">
        <f t="shared" si="7"/>
        <v/>
      </c>
      <c r="V87" s="49" t="str">
        <f t="shared" si="8"/>
        <v/>
      </c>
      <c r="W87" s="49" t="str">
        <f t="shared" si="9"/>
        <v/>
      </c>
      <c r="X87" s="49" t="str">
        <f t="shared" si="4"/>
        <v/>
      </c>
      <c r="Y87" s="50" t="str">
        <f t="shared" si="10"/>
        <v/>
      </c>
    </row>
    <row r="88" spans="1:25" ht="18" customHeight="1" x14ac:dyDescent="0.25">
      <c r="A88" s="22" t="s">
        <v>66</v>
      </c>
      <c r="B88" s="70"/>
      <c r="C88" s="78"/>
      <c r="D88" s="78"/>
      <c r="E88" s="79"/>
      <c r="F88" s="70"/>
      <c r="G88" s="80"/>
      <c r="H88" s="80"/>
      <c r="I88" s="70"/>
      <c r="J88" s="80"/>
      <c r="K88" s="70"/>
      <c r="L88" s="80"/>
      <c r="M88" s="70"/>
      <c r="N88" s="80"/>
      <c r="O88" s="70"/>
      <c r="P88" s="80"/>
      <c r="Q88" s="81"/>
      <c r="S88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88" s="49" t="str">
        <f t="shared" si="6"/>
        <v/>
      </c>
      <c r="U88" s="49" t="str">
        <f t="shared" si="7"/>
        <v/>
      </c>
      <c r="V88" s="49" t="str">
        <f t="shared" si="8"/>
        <v/>
      </c>
      <c r="W88" s="49" t="str">
        <f t="shared" si="9"/>
        <v/>
      </c>
      <c r="X88" s="49" t="str">
        <f t="shared" si="4"/>
        <v/>
      </c>
      <c r="Y88" s="50" t="str">
        <f t="shared" si="10"/>
        <v/>
      </c>
    </row>
    <row r="89" spans="1:25" ht="18" customHeight="1" x14ac:dyDescent="0.25">
      <c r="A89" s="22" t="s">
        <v>67</v>
      </c>
      <c r="B89" s="70"/>
      <c r="C89" s="78"/>
      <c r="D89" s="78"/>
      <c r="E89" s="79"/>
      <c r="F89" s="70"/>
      <c r="G89" s="80"/>
      <c r="H89" s="80"/>
      <c r="I89" s="70"/>
      <c r="J89" s="80"/>
      <c r="K89" s="70"/>
      <c r="L89" s="80"/>
      <c r="M89" s="70"/>
      <c r="N89" s="80"/>
      <c r="O89" s="70"/>
      <c r="P89" s="80"/>
      <c r="Q89" s="81"/>
      <c r="S89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89" s="49" t="str">
        <f t="shared" si="6"/>
        <v/>
      </c>
      <c r="U89" s="49" t="str">
        <f t="shared" si="7"/>
        <v/>
      </c>
      <c r="V89" s="49" t="str">
        <f t="shared" si="8"/>
        <v/>
      </c>
      <c r="W89" s="49" t="str">
        <f t="shared" si="9"/>
        <v/>
      </c>
      <c r="X89" s="49" t="str">
        <f t="shared" si="4"/>
        <v/>
      </c>
      <c r="Y89" s="50" t="str">
        <f t="shared" si="10"/>
        <v/>
      </c>
    </row>
    <row r="90" spans="1:25" ht="18" customHeight="1" x14ac:dyDescent="0.25">
      <c r="A90" s="22" t="s">
        <v>68</v>
      </c>
      <c r="B90" s="70"/>
      <c r="C90" s="78"/>
      <c r="D90" s="78"/>
      <c r="E90" s="79"/>
      <c r="F90" s="70"/>
      <c r="G90" s="80"/>
      <c r="H90" s="80"/>
      <c r="I90" s="70"/>
      <c r="J90" s="80"/>
      <c r="K90" s="70"/>
      <c r="L90" s="80"/>
      <c r="M90" s="70"/>
      <c r="N90" s="80"/>
      <c r="O90" s="70"/>
      <c r="P90" s="80"/>
      <c r="Q90" s="81"/>
      <c r="S90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90" s="49" t="str">
        <f t="shared" si="6"/>
        <v/>
      </c>
      <c r="U90" s="49" t="str">
        <f t="shared" si="7"/>
        <v/>
      </c>
      <c r="V90" s="49" t="str">
        <f t="shared" si="8"/>
        <v/>
      </c>
      <c r="W90" s="49" t="str">
        <f t="shared" si="9"/>
        <v/>
      </c>
      <c r="X90" s="49" t="str">
        <f t="shared" si="4"/>
        <v/>
      </c>
      <c r="Y90" s="50" t="str">
        <f t="shared" si="10"/>
        <v/>
      </c>
    </row>
    <row r="91" spans="1:25" ht="18" customHeight="1" x14ac:dyDescent="0.25">
      <c r="A91" s="22" t="s">
        <v>69</v>
      </c>
      <c r="B91" s="70"/>
      <c r="C91" s="78"/>
      <c r="D91" s="78"/>
      <c r="E91" s="79"/>
      <c r="F91" s="70"/>
      <c r="G91" s="80"/>
      <c r="H91" s="80"/>
      <c r="I91" s="70"/>
      <c r="J91" s="80"/>
      <c r="K91" s="70"/>
      <c r="L91" s="80"/>
      <c r="M91" s="70"/>
      <c r="N91" s="80"/>
      <c r="O91" s="70"/>
      <c r="P91" s="80"/>
      <c r="Q91" s="81"/>
      <c r="S91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91" s="49" t="str">
        <f t="shared" si="6"/>
        <v/>
      </c>
      <c r="U91" s="49" t="str">
        <f t="shared" si="7"/>
        <v/>
      </c>
      <c r="V91" s="49" t="str">
        <f t="shared" si="8"/>
        <v/>
      </c>
      <c r="W91" s="49" t="str">
        <f t="shared" si="9"/>
        <v/>
      </c>
      <c r="X91" s="49" t="str">
        <f t="shared" si="4"/>
        <v/>
      </c>
      <c r="Y91" s="50" t="str">
        <f t="shared" si="10"/>
        <v/>
      </c>
    </row>
    <row r="92" spans="1:25" ht="18" customHeight="1" x14ac:dyDescent="0.25">
      <c r="A92" s="22" t="s">
        <v>70</v>
      </c>
      <c r="B92" s="70"/>
      <c r="C92" s="78"/>
      <c r="D92" s="78"/>
      <c r="E92" s="79"/>
      <c r="F92" s="70"/>
      <c r="G92" s="80"/>
      <c r="H92" s="80"/>
      <c r="I92" s="70"/>
      <c r="J92" s="80"/>
      <c r="K92" s="70"/>
      <c r="L92" s="80"/>
      <c r="M92" s="70"/>
      <c r="N92" s="80"/>
      <c r="O92" s="70"/>
      <c r="P92" s="80"/>
      <c r="Q92" s="81"/>
      <c r="S92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92" s="49" t="str">
        <f t="shared" si="6"/>
        <v/>
      </c>
      <c r="U92" s="49" t="str">
        <f t="shared" si="7"/>
        <v/>
      </c>
      <c r="V92" s="49" t="str">
        <f t="shared" si="8"/>
        <v/>
      </c>
      <c r="W92" s="49" t="str">
        <f t="shared" si="9"/>
        <v/>
      </c>
      <c r="X92" s="49" t="str">
        <f t="shared" si="4"/>
        <v/>
      </c>
      <c r="Y92" s="50" t="str">
        <f t="shared" si="10"/>
        <v/>
      </c>
    </row>
    <row r="93" spans="1:25" ht="18" customHeight="1" x14ac:dyDescent="0.25">
      <c r="A93" s="22" t="s">
        <v>71</v>
      </c>
      <c r="B93" s="70"/>
      <c r="C93" s="78"/>
      <c r="D93" s="78"/>
      <c r="E93" s="79"/>
      <c r="F93" s="70"/>
      <c r="G93" s="80"/>
      <c r="H93" s="80"/>
      <c r="I93" s="70"/>
      <c r="J93" s="80"/>
      <c r="K93" s="70"/>
      <c r="L93" s="80"/>
      <c r="M93" s="70"/>
      <c r="N93" s="80"/>
      <c r="O93" s="70"/>
      <c r="P93" s="80"/>
      <c r="Q93" s="81"/>
      <c r="S93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93" s="49" t="str">
        <f t="shared" ref="T93:T123" si="11">IF(OR(I93="NK inserta",I93="NK skrutka"), 2.5*E93, IF(I93="Fingerpull", 10*E93, IF(I93="Fingerpull 2/3", 10*E93, "")))</f>
        <v/>
      </c>
      <c r="U93" s="49" t="str">
        <f t="shared" ref="U93:U123" si="12">IF(OR(K93="NK inserta",K93="NK skrutka"), 2.5*E93, IF(K93="Fingerpull", 10*E93, IF(K93="Fingerpull 2/3", 10*E93, "")))</f>
        <v/>
      </c>
      <c r="V93" s="49" t="str">
        <f t="shared" ref="V93:V123" si="13">IF(OR(M93="NK inserta",M93="NK skrutka"), 2.5*E93, IF(M93="Fingerpull", 10*E93, IF(M93="Fingerpull 2/3", 10*E93, "")))</f>
        <v/>
      </c>
      <c r="W93" s="49" t="str">
        <f t="shared" ref="W93:W123" si="14">IF(OR(O93="NK inserta",O93="NK skrutka"), 2.5*E93, IF(O93="Fingerpull", 10*E93, IF(O93="Fingerpull 2/3", 10*E93, "")))</f>
        <v/>
      </c>
      <c r="X93" s="49" t="str">
        <f t="shared" ref="X93:X123" si="15">IF(ISNUMBER(SEARCH("[1]", Q93)), $I$4*C93*D93*E93/1000000, IF(ISNUMBER(SEARCH("[2]", Q93)), $I$6*C93*D93*E93/1000000, IF(ISNUMBER(SEARCH("[3]", Q93)), $I$8*C93*D93*E93/1000000, IF(ISNUMBER(SEARCH("[4]", Q93)), $I$10*C93*D93*E93/1000000, IF(ISNUMBER(SEARCH("[5]", Q93)), $I$12*C93*D93*E93/1000000, "")))))</f>
        <v/>
      </c>
      <c r="Y93" s="50" t="str">
        <f t="shared" ref="Y93:Y123" si="16">IF(SUM(T93:X93)&gt;0, SUM(T93:X93), "")</f>
        <v/>
      </c>
    </row>
    <row r="94" spans="1:25" ht="18" customHeight="1" x14ac:dyDescent="0.25">
      <c r="A94" s="22" t="s">
        <v>72</v>
      </c>
      <c r="B94" s="70"/>
      <c r="C94" s="78"/>
      <c r="D94" s="78"/>
      <c r="E94" s="79"/>
      <c r="F94" s="70"/>
      <c r="G94" s="80"/>
      <c r="H94" s="80"/>
      <c r="I94" s="70"/>
      <c r="J94" s="80"/>
      <c r="K94" s="70"/>
      <c r="L94" s="80"/>
      <c r="M94" s="70"/>
      <c r="N94" s="80"/>
      <c r="O94" s="70"/>
      <c r="P94" s="80"/>
      <c r="Q94" s="81"/>
      <c r="S94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94" s="49" t="str">
        <f t="shared" si="11"/>
        <v/>
      </c>
      <c r="U94" s="49" t="str">
        <f t="shared" si="12"/>
        <v/>
      </c>
      <c r="V94" s="49" t="str">
        <f t="shared" si="13"/>
        <v/>
      </c>
      <c r="W94" s="49" t="str">
        <f t="shared" si="14"/>
        <v/>
      </c>
      <c r="X94" s="49" t="str">
        <f t="shared" si="15"/>
        <v/>
      </c>
      <c r="Y94" s="50" t="str">
        <f t="shared" si="16"/>
        <v/>
      </c>
    </row>
    <row r="95" spans="1:25" ht="18" customHeight="1" x14ac:dyDescent="0.25">
      <c r="A95" s="22" t="s">
        <v>73</v>
      </c>
      <c r="B95" s="70"/>
      <c r="C95" s="78"/>
      <c r="D95" s="78"/>
      <c r="E95" s="79"/>
      <c r="F95" s="70"/>
      <c r="G95" s="80"/>
      <c r="H95" s="80"/>
      <c r="I95" s="70"/>
      <c r="J95" s="80"/>
      <c r="K95" s="70"/>
      <c r="L95" s="80"/>
      <c r="M95" s="70"/>
      <c r="N95" s="80"/>
      <c r="O95" s="70"/>
      <c r="P95" s="80"/>
      <c r="Q95" s="81"/>
      <c r="S95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95" s="49" t="str">
        <f t="shared" si="11"/>
        <v/>
      </c>
      <c r="U95" s="49" t="str">
        <f t="shared" si="12"/>
        <v/>
      </c>
      <c r="V95" s="49" t="str">
        <f t="shared" si="13"/>
        <v/>
      </c>
      <c r="W95" s="49" t="str">
        <f t="shared" si="14"/>
        <v/>
      </c>
      <c r="X95" s="49" t="str">
        <f t="shared" si="15"/>
        <v/>
      </c>
      <c r="Y95" s="50" t="str">
        <f t="shared" si="16"/>
        <v/>
      </c>
    </row>
    <row r="96" spans="1:25" ht="18" customHeight="1" x14ac:dyDescent="0.25">
      <c r="A96" s="22" t="s">
        <v>74</v>
      </c>
      <c r="B96" s="70"/>
      <c r="C96" s="78"/>
      <c r="D96" s="78"/>
      <c r="E96" s="79"/>
      <c r="F96" s="70"/>
      <c r="G96" s="80"/>
      <c r="H96" s="80"/>
      <c r="I96" s="70"/>
      <c r="J96" s="80"/>
      <c r="K96" s="70"/>
      <c r="L96" s="80"/>
      <c r="M96" s="70"/>
      <c r="N96" s="80"/>
      <c r="O96" s="70"/>
      <c r="P96" s="80"/>
      <c r="Q96" s="81"/>
      <c r="S96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96" s="49" t="str">
        <f t="shared" si="11"/>
        <v/>
      </c>
      <c r="U96" s="49" t="str">
        <f t="shared" si="12"/>
        <v/>
      </c>
      <c r="V96" s="49" t="str">
        <f t="shared" si="13"/>
        <v/>
      </c>
      <c r="W96" s="49" t="str">
        <f t="shared" si="14"/>
        <v/>
      </c>
      <c r="X96" s="49" t="str">
        <f t="shared" si="15"/>
        <v/>
      </c>
      <c r="Y96" s="50" t="str">
        <f t="shared" si="16"/>
        <v/>
      </c>
    </row>
    <row r="97" spans="1:25" ht="18" customHeight="1" x14ac:dyDescent="0.25">
      <c r="A97" s="22" t="s">
        <v>75</v>
      </c>
      <c r="B97" s="70"/>
      <c r="C97" s="78"/>
      <c r="D97" s="78"/>
      <c r="E97" s="79"/>
      <c r="F97" s="70"/>
      <c r="G97" s="80"/>
      <c r="H97" s="80"/>
      <c r="I97" s="70"/>
      <c r="J97" s="80"/>
      <c r="K97" s="70"/>
      <c r="L97" s="80"/>
      <c r="M97" s="70"/>
      <c r="N97" s="80"/>
      <c r="O97" s="70"/>
      <c r="P97" s="80"/>
      <c r="Q97" s="81"/>
      <c r="S97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97" s="49" t="str">
        <f t="shared" si="11"/>
        <v/>
      </c>
      <c r="U97" s="49" t="str">
        <f t="shared" si="12"/>
        <v/>
      </c>
      <c r="V97" s="49" t="str">
        <f t="shared" si="13"/>
        <v/>
      </c>
      <c r="W97" s="49" t="str">
        <f t="shared" si="14"/>
        <v/>
      </c>
      <c r="X97" s="49" t="str">
        <f t="shared" si="15"/>
        <v/>
      </c>
      <c r="Y97" s="50" t="str">
        <f t="shared" si="16"/>
        <v/>
      </c>
    </row>
    <row r="98" spans="1:25" ht="18" customHeight="1" x14ac:dyDescent="0.25">
      <c r="A98" s="22" t="s">
        <v>76</v>
      </c>
      <c r="B98" s="70"/>
      <c r="C98" s="78"/>
      <c r="D98" s="78"/>
      <c r="E98" s="79"/>
      <c r="F98" s="70"/>
      <c r="G98" s="80"/>
      <c r="H98" s="80"/>
      <c r="I98" s="70"/>
      <c r="J98" s="80"/>
      <c r="K98" s="70"/>
      <c r="L98" s="80"/>
      <c r="M98" s="70"/>
      <c r="N98" s="80"/>
      <c r="O98" s="70"/>
      <c r="P98" s="80"/>
      <c r="Q98" s="81"/>
      <c r="S98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98" s="49" t="str">
        <f t="shared" si="11"/>
        <v/>
      </c>
      <c r="U98" s="49" t="str">
        <f t="shared" si="12"/>
        <v/>
      </c>
      <c r="V98" s="49" t="str">
        <f t="shared" si="13"/>
        <v/>
      </c>
      <c r="W98" s="49" t="str">
        <f t="shared" si="14"/>
        <v/>
      </c>
      <c r="X98" s="49" t="str">
        <f t="shared" si="15"/>
        <v/>
      </c>
      <c r="Y98" s="50" t="str">
        <f t="shared" si="16"/>
        <v/>
      </c>
    </row>
    <row r="99" spans="1:25" ht="18" customHeight="1" x14ac:dyDescent="0.25">
      <c r="A99" s="22" t="s">
        <v>77</v>
      </c>
      <c r="B99" s="70"/>
      <c r="C99" s="78"/>
      <c r="D99" s="78"/>
      <c r="E99" s="79"/>
      <c r="F99" s="70"/>
      <c r="G99" s="80"/>
      <c r="H99" s="80"/>
      <c r="I99" s="70"/>
      <c r="J99" s="80"/>
      <c r="K99" s="70"/>
      <c r="L99" s="80"/>
      <c r="M99" s="70"/>
      <c r="N99" s="80"/>
      <c r="O99" s="70"/>
      <c r="P99" s="80"/>
      <c r="Q99" s="81"/>
      <c r="S99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99" s="49" t="str">
        <f t="shared" si="11"/>
        <v/>
      </c>
      <c r="U99" s="49" t="str">
        <f t="shared" si="12"/>
        <v/>
      </c>
      <c r="V99" s="49" t="str">
        <f t="shared" si="13"/>
        <v/>
      </c>
      <c r="W99" s="49" t="str">
        <f t="shared" si="14"/>
        <v/>
      </c>
      <c r="X99" s="49" t="str">
        <f t="shared" si="15"/>
        <v/>
      </c>
      <c r="Y99" s="50" t="str">
        <f t="shared" si="16"/>
        <v/>
      </c>
    </row>
    <row r="100" spans="1:25" ht="18" customHeight="1" x14ac:dyDescent="0.25">
      <c r="A100" s="22" t="s">
        <v>78</v>
      </c>
      <c r="B100" s="70"/>
      <c r="C100" s="78"/>
      <c r="D100" s="78"/>
      <c r="E100" s="79"/>
      <c r="F100" s="70"/>
      <c r="G100" s="80"/>
      <c r="H100" s="80"/>
      <c r="I100" s="70"/>
      <c r="J100" s="80"/>
      <c r="K100" s="70"/>
      <c r="L100" s="80"/>
      <c r="M100" s="70"/>
      <c r="N100" s="80"/>
      <c r="O100" s="70"/>
      <c r="P100" s="80"/>
      <c r="Q100" s="81"/>
      <c r="S100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100" s="49" t="str">
        <f t="shared" si="11"/>
        <v/>
      </c>
      <c r="U100" s="49" t="str">
        <f t="shared" si="12"/>
        <v/>
      </c>
      <c r="V100" s="49" t="str">
        <f t="shared" si="13"/>
        <v/>
      </c>
      <c r="W100" s="49" t="str">
        <f t="shared" si="14"/>
        <v/>
      </c>
      <c r="X100" s="49" t="str">
        <f t="shared" si="15"/>
        <v/>
      </c>
      <c r="Y100" s="50" t="str">
        <f t="shared" si="16"/>
        <v/>
      </c>
    </row>
    <row r="101" spans="1:25" ht="18" customHeight="1" x14ac:dyDescent="0.25">
      <c r="A101" s="22" t="s">
        <v>79</v>
      </c>
      <c r="B101" s="70"/>
      <c r="C101" s="78"/>
      <c r="D101" s="78"/>
      <c r="E101" s="79"/>
      <c r="F101" s="70"/>
      <c r="G101" s="80"/>
      <c r="H101" s="80"/>
      <c r="I101" s="70"/>
      <c r="J101" s="80"/>
      <c r="K101" s="70"/>
      <c r="L101" s="80"/>
      <c r="M101" s="70"/>
      <c r="N101" s="80"/>
      <c r="O101" s="70"/>
      <c r="P101" s="80"/>
      <c r="Q101" s="81"/>
      <c r="S101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101" s="49" t="str">
        <f t="shared" si="11"/>
        <v/>
      </c>
      <c r="U101" s="49" t="str">
        <f t="shared" si="12"/>
        <v/>
      </c>
      <c r="V101" s="49" t="str">
        <f t="shared" si="13"/>
        <v/>
      </c>
      <c r="W101" s="49" t="str">
        <f t="shared" si="14"/>
        <v/>
      </c>
      <c r="X101" s="49" t="str">
        <f t="shared" si="15"/>
        <v/>
      </c>
      <c r="Y101" s="50" t="str">
        <f t="shared" si="16"/>
        <v/>
      </c>
    </row>
    <row r="102" spans="1:25" ht="18" customHeight="1" x14ac:dyDescent="0.25">
      <c r="A102" s="22" t="s">
        <v>80</v>
      </c>
      <c r="B102" s="70"/>
      <c r="C102" s="78"/>
      <c r="D102" s="78"/>
      <c r="E102" s="79"/>
      <c r="F102" s="70"/>
      <c r="G102" s="80"/>
      <c r="H102" s="80"/>
      <c r="I102" s="70"/>
      <c r="J102" s="80"/>
      <c r="K102" s="70"/>
      <c r="L102" s="80"/>
      <c r="M102" s="70"/>
      <c r="N102" s="80"/>
      <c r="O102" s="70"/>
      <c r="P102" s="80"/>
      <c r="Q102" s="81"/>
      <c r="S102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102" s="49" t="str">
        <f t="shared" si="11"/>
        <v/>
      </c>
      <c r="U102" s="49" t="str">
        <f t="shared" si="12"/>
        <v/>
      </c>
      <c r="V102" s="49" t="str">
        <f t="shared" si="13"/>
        <v/>
      </c>
      <c r="W102" s="49" t="str">
        <f t="shared" si="14"/>
        <v/>
      </c>
      <c r="X102" s="49" t="str">
        <f t="shared" si="15"/>
        <v/>
      </c>
      <c r="Y102" s="50" t="str">
        <f t="shared" si="16"/>
        <v/>
      </c>
    </row>
    <row r="103" spans="1:25" ht="18" customHeight="1" x14ac:dyDescent="0.25">
      <c r="A103" s="22" t="s">
        <v>81</v>
      </c>
      <c r="B103" s="70"/>
      <c r="C103" s="78"/>
      <c r="D103" s="78"/>
      <c r="E103" s="79"/>
      <c r="F103" s="70"/>
      <c r="G103" s="80"/>
      <c r="H103" s="80"/>
      <c r="I103" s="70"/>
      <c r="J103" s="80"/>
      <c r="K103" s="70"/>
      <c r="L103" s="80"/>
      <c r="M103" s="70"/>
      <c r="N103" s="80"/>
      <c r="O103" s="70"/>
      <c r="P103" s="80"/>
      <c r="Q103" s="81"/>
      <c r="S103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103" s="49" t="str">
        <f t="shared" si="11"/>
        <v/>
      </c>
      <c r="U103" s="49" t="str">
        <f t="shared" si="12"/>
        <v/>
      </c>
      <c r="V103" s="49" t="str">
        <f t="shared" si="13"/>
        <v/>
      </c>
      <c r="W103" s="49" t="str">
        <f t="shared" si="14"/>
        <v/>
      </c>
      <c r="X103" s="49" t="str">
        <f t="shared" si="15"/>
        <v/>
      </c>
      <c r="Y103" s="50" t="str">
        <f t="shared" si="16"/>
        <v/>
      </c>
    </row>
    <row r="104" spans="1:25" ht="18" customHeight="1" x14ac:dyDescent="0.25">
      <c r="A104" s="22" t="s">
        <v>82</v>
      </c>
      <c r="B104" s="70"/>
      <c r="C104" s="78"/>
      <c r="D104" s="78"/>
      <c r="E104" s="79"/>
      <c r="F104" s="70"/>
      <c r="G104" s="80"/>
      <c r="H104" s="80"/>
      <c r="I104" s="70"/>
      <c r="J104" s="80"/>
      <c r="K104" s="70"/>
      <c r="L104" s="80"/>
      <c r="M104" s="70"/>
      <c r="N104" s="80"/>
      <c r="O104" s="70"/>
      <c r="P104" s="80"/>
      <c r="Q104" s="81"/>
      <c r="S104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104" s="49" t="str">
        <f t="shared" si="11"/>
        <v/>
      </c>
      <c r="U104" s="49" t="str">
        <f t="shared" si="12"/>
        <v/>
      </c>
      <c r="V104" s="49" t="str">
        <f t="shared" si="13"/>
        <v/>
      </c>
      <c r="W104" s="49" t="str">
        <f t="shared" si="14"/>
        <v/>
      </c>
      <c r="X104" s="49" t="str">
        <f t="shared" si="15"/>
        <v/>
      </c>
      <c r="Y104" s="50" t="str">
        <f t="shared" si="16"/>
        <v/>
      </c>
    </row>
    <row r="105" spans="1:25" ht="18" customHeight="1" x14ac:dyDescent="0.25">
      <c r="A105" s="22" t="s">
        <v>83</v>
      </c>
      <c r="B105" s="70"/>
      <c r="C105" s="78"/>
      <c r="D105" s="78"/>
      <c r="E105" s="79"/>
      <c r="F105" s="70"/>
      <c r="G105" s="80"/>
      <c r="H105" s="80"/>
      <c r="I105" s="70"/>
      <c r="J105" s="80"/>
      <c r="K105" s="70"/>
      <c r="L105" s="80"/>
      <c r="M105" s="70"/>
      <c r="N105" s="80"/>
      <c r="O105" s="70"/>
      <c r="P105" s="80"/>
      <c r="Q105" s="81"/>
      <c r="S105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105" s="49" t="str">
        <f t="shared" si="11"/>
        <v/>
      </c>
      <c r="U105" s="49" t="str">
        <f t="shared" si="12"/>
        <v/>
      </c>
      <c r="V105" s="49" t="str">
        <f t="shared" si="13"/>
        <v/>
      </c>
      <c r="W105" s="49" t="str">
        <f t="shared" si="14"/>
        <v/>
      </c>
      <c r="X105" s="49" t="str">
        <f t="shared" si="15"/>
        <v/>
      </c>
      <c r="Y105" s="50" t="str">
        <f t="shared" si="16"/>
        <v/>
      </c>
    </row>
    <row r="106" spans="1:25" ht="18" customHeight="1" x14ac:dyDescent="0.25">
      <c r="A106" s="22" t="s">
        <v>84</v>
      </c>
      <c r="B106" s="70"/>
      <c r="C106" s="78"/>
      <c r="D106" s="78"/>
      <c r="E106" s="79"/>
      <c r="F106" s="70"/>
      <c r="G106" s="80"/>
      <c r="H106" s="80"/>
      <c r="I106" s="70"/>
      <c r="J106" s="80"/>
      <c r="K106" s="70"/>
      <c r="L106" s="80"/>
      <c r="M106" s="70"/>
      <c r="N106" s="80"/>
      <c r="O106" s="70"/>
      <c r="P106" s="80"/>
      <c r="Q106" s="81"/>
      <c r="S106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106" s="49" t="str">
        <f t="shared" si="11"/>
        <v/>
      </c>
      <c r="U106" s="49" t="str">
        <f t="shared" si="12"/>
        <v/>
      </c>
      <c r="V106" s="49" t="str">
        <f t="shared" si="13"/>
        <v/>
      </c>
      <c r="W106" s="49" t="str">
        <f t="shared" si="14"/>
        <v/>
      </c>
      <c r="X106" s="49" t="str">
        <f t="shared" si="15"/>
        <v/>
      </c>
      <c r="Y106" s="50" t="str">
        <f t="shared" si="16"/>
        <v/>
      </c>
    </row>
    <row r="107" spans="1:25" ht="18" customHeight="1" x14ac:dyDescent="0.25">
      <c r="A107" s="22" t="s">
        <v>85</v>
      </c>
      <c r="B107" s="70"/>
      <c r="C107" s="78"/>
      <c r="D107" s="78"/>
      <c r="E107" s="79"/>
      <c r="F107" s="70"/>
      <c r="G107" s="80"/>
      <c r="H107" s="80"/>
      <c r="I107" s="70"/>
      <c r="J107" s="80"/>
      <c r="K107" s="70"/>
      <c r="L107" s="80"/>
      <c r="M107" s="70"/>
      <c r="N107" s="80"/>
      <c r="O107" s="70"/>
      <c r="P107" s="80"/>
      <c r="Q107" s="81"/>
      <c r="S107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107" s="49" t="str">
        <f t="shared" si="11"/>
        <v/>
      </c>
      <c r="U107" s="49" t="str">
        <f t="shared" si="12"/>
        <v/>
      </c>
      <c r="V107" s="49" t="str">
        <f t="shared" si="13"/>
        <v/>
      </c>
      <c r="W107" s="49" t="str">
        <f t="shared" si="14"/>
        <v/>
      </c>
      <c r="X107" s="49" t="str">
        <f t="shared" si="15"/>
        <v/>
      </c>
      <c r="Y107" s="50" t="str">
        <f t="shared" si="16"/>
        <v/>
      </c>
    </row>
    <row r="108" spans="1:25" ht="18" customHeight="1" x14ac:dyDescent="0.25">
      <c r="A108" s="22" t="s">
        <v>86</v>
      </c>
      <c r="B108" s="70"/>
      <c r="C108" s="78"/>
      <c r="D108" s="78"/>
      <c r="E108" s="79"/>
      <c r="F108" s="70"/>
      <c r="G108" s="80"/>
      <c r="H108" s="80"/>
      <c r="I108" s="70"/>
      <c r="J108" s="80"/>
      <c r="K108" s="70"/>
      <c r="L108" s="80"/>
      <c r="M108" s="70"/>
      <c r="N108" s="80"/>
      <c r="O108" s="70"/>
      <c r="P108" s="80"/>
      <c r="Q108" s="81"/>
      <c r="S108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108" s="49" t="str">
        <f t="shared" si="11"/>
        <v/>
      </c>
      <c r="U108" s="49" t="str">
        <f t="shared" si="12"/>
        <v/>
      </c>
      <c r="V108" s="49" t="str">
        <f t="shared" si="13"/>
        <v/>
      </c>
      <c r="W108" s="49" t="str">
        <f t="shared" si="14"/>
        <v/>
      </c>
      <c r="X108" s="49" t="str">
        <f t="shared" si="15"/>
        <v/>
      </c>
      <c r="Y108" s="50" t="str">
        <f t="shared" si="16"/>
        <v/>
      </c>
    </row>
    <row r="109" spans="1:25" ht="18" customHeight="1" x14ac:dyDescent="0.25">
      <c r="A109" s="22" t="s">
        <v>87</v>
      </c>
      <c r="B109" s="70"/>
      <c r="C109" s="78"/>
      <c r="D109" s="78"/>
      <c r="E109" s="79"/>
      <c r="F109" s="70"/>
      <c r="G109" s="80"/>
      <c r="H109" s="80"/>
      <c r="I109" s="70"/>
      <c r="J109" s="80"/>
      <c r="K109" s="70"/>
      <c r="L109" s="80"/>
      <c r="M109" s="70"/>
      <c r="N109" s="80"/>
      <c r="O109" s="70"/>
      <c r="P109" s="80"/>
      <c r="Q109" s="81"/>
      <c r="S109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109" s="49" t="str">
        <f t="shared" si="11"/>
        <v/>
      </c>
      <c r="U109" s="49" t="str">
        <f t="shared" si="12"/>
        <v/>
      </c>
      <c r="V109" s="49" t="str">
        <f t="shared" si="13"/>
        <v/>
      </c>
      <c r="W109" s="49" t="str">
        <f t="shared" si="14"/>
        <v/>
      </c>
      <c r="X109" s="49" t="str">
        <f t="shared" si="15"/>
        <v/>
      </c>
      <c r="Y109" s="50" t="str">
        <f t="shared" si="16"/>
        <v/>
      </c>
    </row>
    <row r="110" spans="1:25" ht="18" customHeight="1" x14ac:dyDescent="0.25">
      <c r="A110" s="22" t="s">
        <v>88</v>
      </c>
      <c r="B110" s="70"/>
      <c r="C110" s="78"/>
      <c r="D110" s="78"/>
      <c r="E110" s="79"/>
      <c r="F110" s="70"/>
      <c r="G110" s="80"/>
      <c r="H110" s="80"/>
      <c r="I110" s="70"/>
      <c r="J110" s="80"/>
      <c r="K110" s="70"/>
      <c r="L110" s="80"/>
      <c r="M110" s="70"/>
      <c r="N110" s="80"/>
      <c r="O110" s="70"/>
      <c r="P110" s="80"/>
      <c r="Q110" s="81"/>
      <c r="S110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110" s="49" t="str">
        <f t="shared" si="11"/>
        <v/>
      </c>
      <c r="U110" s="49" t="str">
        <f t="shared" si="12"/>
        <v/>
      </c>
      <c r="V110" s="49" t="str">
        <f t="shared" si="13"/>
        <v/>
      </c>
      <c r="W110" s="49" t="str">
        <f t="shared" si="14"/>
        <v/>
      </c>
      <c r="X110" s="49" t="str">
        <f t="shared" si="15"/>
        <v/>
      </c>
      <c r="Y110" s="50" t="str">
        <f t="shared" si="16"/>
        <v/>
      </c>
    </row>
    <row r="111" spans="1:25" ht="18" customHeight="1" x14ac:dyDescent="0.25">
      <c r="A111" s="22" t="s">
        <v>89</v>
      </c>
      <c r="B111" s="70"/>
      <c r="C111" s="78"/>
      <c r="D111" s="78"/>
      <c r="E111" s="79"/>
      <c r="F111" s="70"/>
      <c r="G111" s="80"/>
      <c r="H111" s="80"/>
      <c r="I111" s="70"/>
      <c r="J111" s="80"/>
      <c r="K111" s="70"/>
      <c r="L111" s="80"/>
      <c r="M111" s="70"/>
      <c r="N111" s="80"/>
      <c r="O111" s="70"/>
      <c r="P111" s="80"/>
      <c r="Q111" s="81"/>
      <c r="S111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111" s="49" t="str">
        <f t="shared" si="11"/>
        <v/>
      </c>
      <c r="U111" s="49" t="str">
        <f t="shared" si="12"/>
        <v/>
      </c>
      <c r="V111" s="49" t="str">
        <f t="shared" si="13"/>
        <v/>
      </c>
      <c r="W111" s="49" t="str">
        <f t="shared" si="14"/>
        <v/>
      </c>
      <c r="X111" s="49" t="str">
        <f t="shared" si="15"/>
        <v/>
      </c>
      <c r="Y111" s="50" t="str">
        <f t="shared" si="16"/>
        <v/>
      </c>
    </row>
    <row r="112" spans="1:25" ht="18" customHeight="1" x14ac:dyDescent="0.25">
      <c r="A112" s="22" t="s">
        <v>90</v>
      </c>
      <c r="B112" s="70"/>
      <c r="C112" s="78"/>
      <c r="D112" s="78"/>
      <c r="E112" s="79"/>
      <c r="F112" s="70"/>
      <c r="G112" s="80"/>
      <c r="H112" s="80"/>
      <c r="I112" s="70"/>
      <c r="J112" s="80"/>
      <c r="K112" s="70"/>
      <c r="L112" s="80"/>
      <c r="M112" s="70"/>
      <c r="N112" s="80"/>
      <c r="O112" s="70"/>
      <c r="P112" s="80"/>
      <c r="Q112" s="81"/>
      <c r="S112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112" s="49" t="str">
        <f t="shared" si="11"/>
        <v/>
      </c>
      <c r="U112" s="49" t="str">
        <f t="shared" si="12"/>
        <v/>
      </c>
      <c r="V112" s="49" t="str">
        <f t="shared" si="13"/>
        <v/>
      </c>
      <c r="W112" s="49" t="str">
        <f t="shared" si="14"/>
        <v/>
      </c>
      <c r="X112" s="49" t="str">
        <f t="shared" si="15"/>
        <v/>
      </c>
      <c r="Y112" s="50" t="str">
        <f t="shared" si="16"/>
        <v/>
      </c>
    </row>
    <row r="113" spans="1:25" ht="18" customHeight="1" x14ac:dyDescent="0.25">
      <c r="A113" s="22" t="s">
        <v>91</v>
      </c>
      <c r="B113" s="70"/>
      <c r="C113" s="78"/>
      <c r="D113" s="78"/>
      <c r="E113" s="79"/>
      <c r="F113" s="70"/>
      <c r="G113" s="80"/>
      <c r="H113" s="80"/>
      <c r="I113" s="70"/>
      <c r="J113" s="80"/>
      <c r="K113" s="70"/>
      <c r="L113" s="80"/>
      <c r="M113" s="70"/>
      <c r="N113" s="80"/>
      <c r="O113" s="70"/>
      <c r="P113" s="80"/>
      <c r="Q113" s="81"/>
      <c r="S113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113" s="49" t="str">
        <f t="shared" si="11"/>
        <v/>
      </c>
      <c r="U113" s="49" t="str">
        <f t="shared" si="12"/>
        <v/>
      </c>
      <c r="V113" s="49" t="str">
        <f t="shared" si="13"/>
        <v/>
      </c>
      <c r="W113" s="49" t="str">
        <f t="shared" si="14"/>
        <v/>
      </c>
      <c r="X113" s="49" t="str">
        <f t="shared" si="15"/>
        <v/>
      </c>
      <c r="Y113" s="50" t="str">
        <f t="shared" si="16"/>
        <v/>
      </c>
    </row>
    <row r="114" spans="1:25" ht="18" customHeight="1" x14ac:dyDescent="0.25">
      <c r="A114" s="22" t="s">
        <v>92</v>
      </c>
      <c r="B114" s="70"/>
      <c r="C114" s="78"/>
      <c r="D114" s="78"/>
      <c r="E114" s="79"/>
      <c r="F114" s="70"/>
      <c r="G114" s="80"/>
      <c r="H114" s="80"/>
      <c r="I114" s="70"/>
      <c r="J114" s="80"/>
      <c r="K114" s="70"/>
      <c r="L114" s="80"/>
      <c r="M114" s="70"/>
      <c r="N114" s="80"/>
      <c r="O114" s="70"/>
      <c r="P114" s="80"/>
      <c r="Q114" s="81"/>
      <c r="S114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114" s="49" t="str">
        <f t="shared" si="11"/>
        <v/>
      </c>
      <c r="U114" s="49" t="str">
        <f t="shared" si="12"/>
        <v/>
      </c>
      <c r="V114" s="49" t="str">
        <f t="shared" si="13"/>
        <v/>
      </c>
      <c r="W114" s="49" t="str">
        <f t="shared" si="14"/>
        <v/>
      </c>
      <c r="X114" s="49" t="str">
        <f t="shared" si="15"/>
        <v/>
      </c>
      <c r="Y114" s="50" t="str">
        <f t="shared" si="16"/>
        <v/>
      </c>
    </row>
    <row r="115" spans="1:25" ht="18" customHeight="1" x14ac:dyDescent="0.25">
      <c r="A115" s="22" t="s">
        <v>93</v>
      </c>
      <c r="B115" s="70"/>
      <c r="C115" s="78"/>
      <c r="D115" s="78"/>
      <c r="E115" s="79"/>
      <c r="F115" s="70"/>
      <c r="G115" s="80"/>
      <c r="H115" s="80"/>
      <c r="I115" s="70"/>
      <c r="J115" s="80"/>
      <c r="K115" s="70"/>
      <c r="L115" s="80"/>
      <c r="M115" s="70"/>
      <c r="N115" s="80"/>
      <c r="O115" s="70"/>
      <c r="P115" s="80"/>
      <c r="Q115" s="81"/>
      <c r="S115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115" s="49" t="str">
        <f t="shared" si="11"/>
        <v/>
      </c>
      <c r="U115" s="49" t="str">
        <f t="shared" si="12"/>
        <v/>
      </c>
      <c r="V115" s="49" t="str">
        <f t="shared" si="13"/>
        <v/>
      </c>
      <c r="W115" s="49" t="str">
        <f t="shared" si="14"/>
        <v/>
      </c>
      <c r="X115" s="49" t="str">
        <f t="shared" si="15"/>
        <v/>
      </c>
      <c r="Y115" s="50" t="str">
        <f t="shared" si="16"/>
        <v/>
      </c>
    </row>
    <row r="116" spans="1:25" ht="18" customHeight="1" x14ac:dyDescent="0.25">
      <c r="A116" s="22" t="s">
        <v>94</v>
      </c>
      <c r="B116" s="70"/>
      <c r="C116" s="78"/>
      <c r="D116" s="78"/>
      <c r="E116" s="79"/>
      <c r="F116" s="70"/>
      <c r="G116" s="80"/>
      <c r="H116" s="80"/>
      <c r="I116" s="70"/>
      <c r="J116" s="80"/>
      <c r="K116" s="70"/>
      <c r="L116" s="80"/>
      <c r="M116" s="70"/>
      <c r="N116" s="80"/>
      <c r="O116" s="70"/>
      <c r="P116" s="80"/>
      <c r="Q116" s="81"/>
      <c r="S116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116" s="49" t="str">
        <f t="shared" si="11"/>
        <v/>
      </c>
      <c r="U116" s="49" t="str">
        <f t="shared" si="12"/>
        <v/>
      </c>
      <c r="V116" s="49" t="str">
        <f t="shared" si="13"/>
        <v/>
      </c>
      <c r="W116" s="49" t="str">
        <f t="shared" si="14"/>
        <v/>
      </c>
      <c r="X116" s="49" t="str">
        <f t="shared" si="15"/>
        <v/>
      </c>
      <c r="Y116" s="50" t="str">
        <f t="shared" si="16"/>
        <v/>
      </c>
    </row>
    <row r="117" spans="1:25" ht="18" customHeight="1" x14ac:dyDescent="0.25">
      <c r="A117" s="22" t="s">
        <v>95</v>
      </c>
      <c r="B117" s="70"/>
      <c r="C117" s="78"/>
      <c r="D117" s="78"/>
      <c r="E117" s="79"/>
      <c r="F117" s="70"/>
      <c r="G117" s="80"/>
      <c r="H117" s="80"/>
      <c r="I117" s="70"/>
      <c r="J117" s="80"/>
      <c r="K117" s="70"/>
      <c r="L117" s="80"/>
      <c r="M117" s="70"/>
      <c r="N117" s="80"/>
      <c r="O117" s="70"/>
      <c r="P117" s="80"/>
      <c r="Q117" s="81"/>
      <c r="S117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117" s="49" t="str">
        <f t="shared" si="11"/>
        <v/>
      </c>
      <c r="U117" s="49" t="str">
        <f t="shared" si="12"/>
        <v/>
      </c>
      <c r="V117" s="49" t="str">
        <f t="shared" si="13"/>
        <v/>
      </c>
      <c r="W117" s="49" t="str">
        <f t="shared" si="14"/>
        <v/>
      </c>
      <c r="X117" s="49" t="str">
        <f t="shared" si="15"/>
        <v/>
      </c>
      <c r="Y117" s="50" t="str">
        <f t="shared" si="16"/>
        <v/>
      </c>
    </row>
    <row r="118" spans="1:25" ht="18" customHeight="1" x14ac:dyDescent="0.25">
      <c r="A118" s="22" t="s">
        <v>96</v>
      </c>
      <c r="B118" s="70"/>
      <c r="C118" s="78"/>
      <c r="D118" s="78"/>
      <c r="E118" s="79"/>
      <c r="F118" s="70"/>
      <c r="G118" s="80"/>
      <c r="H118" s="80"/>
      <c r="I118" s="70"/>
      <c r="J118" s="80"/>
      <c r="K118" s="70"/>
      <c r="L118" s="80"/>
      <c r="M118" s="70"/>
      <c r="N118" s="80"/>
      <c r="O118" s="70"/>
      <c r="P118" s="80"/>
      <c r="Q118" s="81"/>
      <c r="S118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118" s="49" t="str">
        <f t="shared" si="11"/>
        <v/>
      </c>
      <c r="U118" s="49" t="str">
        <f t="shared" si="12"/>
        <v/>
      </c>
      <c r="V118" s="49" t="str">
        <f t="shared" si="13"/>
        <v/>
      </c>
      <c r="W118" s="49" t="str">
        <f t="shared" si="14"/>
        <v/>
      </c>
      <c r="X118" s="49" t="str">
        <f t="shared" si="15"/>
        <v/>
      </c>
      <c r="Y118" s="50" t="str">
        <f t="shared" si="16"/>
        <v/>
      </c>
    </row>
    <row r="119" spans="1:25" ht="18" customHeight="1" x14ac:dyDescent="0.25">
      <c r="A119" s="22" t="s">
        <v>97</v>
      </c>
      <c r="B119" s="70"/>
      <c r="C119" s="78"/>
      <c r="D119" s="78"/>
      <c r="E119" s="79"/>
      <c r="F119" s="70"/>
      <c r="G119" s="80"/>
      <c r="H119" s="80"/>
      <c r="I119" s="70"/>
      <c r="J119" s="80"/>
      <c r="K119" s="70"/>
      <c r="L119" s="80"/>
      <c r="M119" s="70"/>
      <c r="N119" s="80"/>
      <c r="O119" s="70"/>
      <c r="P119" s="80"/>
      <c r="Q119" s="81"/>
      <c r="S119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119" s="49" t="str">
        <f t="shared" si="11"/>
        <v/>
      </c>
      <c r="U119" s="49" t="str">
        <f t="shared" si="12"/>
        <v/>
      </c>
      <c r="V119" s="49" t="str">
        <f t="shared" si="13"/>
        <v/>
      </c>
      <c r="W119" s="49" t="str">
        <f t="shared" si="14"/>
        <v/>
      </c>
      <c r="X119" s="49" t="str">
        <f t="shared" si="15"/>
        <v/>
      </c>
      <c r="Y119" s="50" t="str">
        <f t="shared" si="16"/>
        <v/>
      </c>
    </row>
    <row r="120" spans="1:25" ht="18" customHeight="1" x14ac:dyDescent="0.25">
      <c r="A120" s="22" t="s">
        <v>98</v>
      </c>
      <c r="B120" s="70"/>
      <c r="C120" s="78"/>
      <c r="D120" s="78"/>
      <c r="E120" s="79"/>
      <c r="F120" s="70"/>
      <c r="G120" s="80"/>
      <c r="H120" s="80"/>
      <c r="I120" s="70"/>
      <c r="J120" s="80"/>
      <c r="K120" s="70"/>
      <c r="L120" s="80"/>
      <c r="M120" s="70"/>
      <c r="N120" s="80"/>
      <c r="O120" s="70"/>
      <c r="P120" s="80"/>
      <c r="Q120" s="81"/>
      <c r="S120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120" s="49" t="str">
        <f t="shared" si="11"/>
        <v/>
      </c>
      <c r="U120" s="49" t="str">
        <f t="shared" si="12"/>
        <v/>
      </c>
      <c r="V120" s="49" t="str">
        <f t="shared" si="13"/>
        <v/>
      </c>
      <c r="W120" s="49" t="str">
        <f t="shared" si="14"/>
        <v/>
      </c>
      <c r="X120" s="49" t="str">
        <f t="shared" si="15"/>
        <v/>
      </c>
      <c r="Y120" s="50" t="str">
        <f t="shared" si="16"/>
        <v/>
      </c>
    </row>
    <row r="121" spans="1:25" ht="18" customHeight="1" x14ac:dyDescent="0.25">
      <c r="A121" s="22" t="s">
        <v>99</v>
      </c>
      <c r="B121" s="70"/>
      <c r="C121" s="78"/>
      <c r="D121" s="78"/>
      <c r="E121" s="79"/>
      <c r="F121" s="70"/>
      <c r="G121" s="80"/>
      <c r="H121" s="80"/>
      <c r="I121" s="70"/>
      <c r="J121" s="80"/>
      <c r="K121" s="70"/>
      <c r="L121" s="80"/>
      <c r="M121" s="70"/>
      <c r="N121" s="80"/>
      <c r="O121" s="70"/>
      <c r="P121" s="80"/>
      <c r="Q121" s="81"/>
      <c r="S121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121" s="49" t="str">
        <f t="shared" si="11"/>
        <v/>
      </c>
      <c r="U121" s="49" t="str">
        <f t="shared" si="12"/>
        <v/>
      </c>
      <c r="V121" s="49" t="str">
        <f t="shared" si="13"/>
        <v/>
      </c>
      <c r="W121" s="49" t="str">
        <f t="shared" si="14"/>
        <v/>
      </c>
      <c r="X121" s="49" t="str">
        <f t="shared" si="15"/>
        <v/>
      </c>
      <c r="Y121" s="50" t="str">
        <f t="shared" si="16"/>
        <v/>
      </c>
    </row>
    <row r="122" spans="1:25" ht="18" customHeight="1" x14ac:dyDescent="0.25">
      <c r="A122" s="22" t="s">
        <v>100</v>
      </c>
      <c r="B122" s="70"/>
      <c r="C122" s="78"/>
      <c r="D122" s="78"/>
      <c r="E122" s="79"/>
      <c r="F122" s="70"/>
      <c r="G122" s="80"/>
      <c r="H122" s="80"/>
      <c r="I122" s="70"/>
      <c r="J122" s="80"/>
      <c r="K122" s="70"/>
      <c r="L122" s="80"/>
      <c r="M122" s="70"/>
      <c r="N122" s="80"/>
      <c r="O122" s="70"/>
      <c r="P122" s="80"/>
      <c r="Q122" s="81"/>
      <c r="S122" s="48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122" s="49" t="str">
        <f t="shared" si="11"/>
        <v/>
      </c>
      <c r="U122" s="49" t="str">
        <f t="shared" si="12"/>
        <v/>
      </c>
      <c r="V122" s="49" t="str">
        <f t="shared" si="13"/>
        <v/>
      </c>
      <c r="W122" s="49" t="str">
        <f t="shared" si="14"/>
        <v/>
      </c>
      <c r="X122" s="49" t="str">
        <f t="shared" si="15"/>
        <v/>
      </c>
      <c r="Y122" s="50" t="str">
        <f t="shared" si="16"/>
        <v/>
      </c>
    </row>
    <row r="123" spans="1:25" ht="18" customHeight="1" x14ac:dyDescent="0.25">
      <c r="A123" s="31" t="s">
        <v>101</v>
      </c>
      <c r="B123" s="70"/>
      <c r="C123" s="82"/>
      <c r="D123" s="82"/>
      <c r="E123" s="83"/>
      <c r="F123" s="84"/>
      <c r="G123" s="85"/>
      <c r="H123" s="85"/>
      <c r="I123" s="84"/>
      <c r="J123" s="85"/>
      <c r="K123" s="84"/>
      <c r="L123" s="85"/>
      <c r="M123" s="84"/>
      <c r="N123" s="85"/>
      <c r="O123" s="84"/>
      <c r="P123" s="85"/>
      <c r="Q123" s="86"/>
      <c r="S123" s="51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123" s="52" t="str">
        <f t="shared" si="11"/>
        <v/>
      </c>
      <c r="U123" s="52" t="str">
        <f t="shared" si="12"/>
        <v/>
      </c>
      <c r="V123" s="52" t="str">
        <f t="shared" si="13"/>
        <v/>
      </c>
      <c r="W123" s="52" t="str">
        <f t="shared" si="14"/>
        <v/>
      </c>
      <c r="X123" s="52" t="str">
        <f t="shared" si="15"/>
        <v/>
      </c>
      <c r="Y123" s="53" t="str">
        <f t="shared" si="16"/>
        <v/>
      </c>
    </row>
  </sheetData>
  <sheetProtection algorithmName="SHA-512" hashValue="UrxGle/TZiPJgP2KESODfeKKEE1VaIqAyWMSRIpqkyewttH5qbI3v6sn9KO7ZjlbtwgoPPjYAuWwb/gZFFX2dQ==" saltValue="PyLiMS79TnMd76sVIUdI5A==" spinCount="100000" sheet="1" selectLockedCells="1"/>
  <dataConsolidate/>
  <mergeCells count="45">
    <mergeCell ref="A14:B15"/>
    <mergeCell ref="A23:B23"/>
    <mergeCell ref="A19:B19"/>
    <mergeCell ref="A10:B11"/>
    <mergeCell ref="A12:B13"/>
    <mergeCell ref="A1:Q1"/>
    <mergeCell ref="A2:Q2"/>
    <mergeCell ref="C14:D15"/>
    <mergeCell ref="A22:B22"/>
    <mergeCell ref="O4:Q5"/>
    <mergeCell ref="O6:Q8"/>
    <mergeCell ref="O9:Q10"/>
    <mergeCell ref="O12:Q14"/>
    <mergeCell ref="C4:D5"/>
    <mergeCell ref="C6:D7"/>
    <mergeCell ref="A4:B5"/>
    <mergeCell ref="A6:B7"/>
    <mergeCell ref="A8:B9"/>
    <mergeCell ref="G4:G15"/>
    <mergeCell ref="C8:D9"/>
    <mergeCell ref="C10:D11"/>
    <mergeCell ref="S26:Y27"/>
    <mergeCell ref="A26:Q26"/>
    <mergeCell ref="A24:B24"/>
    <mergeCell ref="A20:B20"/>
    <mergeCell ref="A21:B21"/>
    <mergeCell ref="D24:G24"/>
    <mergeCell ref="H14:H15"/>
    <mergeCell ref="I4:I5"/>
    <mergeCell ref="I6:I7"/>
    <mergeCell ref="I8:I9"/>
    <mergeCell ref="I10:I11"/>
    <mergeCell ref="I12:I13"/>
    <mergeCell ref="I14:I15"/>
    <mergeCell ref="H4:H5"/>
    <mergeCell ref="H6:H7"/>
    <mergeCell ref="H8:H9"/>
    <mergeCell ref="H10:H11"/>
    <mergeCell ref="H12:H13"/>
    <mergeCell ref="C12:D13"/>
    <mergeCell ref="D19:G19"/>
    <mergeCell ref="D20:G20"/>
    <mergeCell ref="D21:G21"/>
    <mergeCell ref="D22:G22"/>
    <mergeCell ref="D23:G23"/>
  </mergeCells>
  <phoneticPr fontId="8" type="noConversion"/>
  <dataValidations count="7">
    <dataValidation type="list" allowBlank="1" showInputMessage="1" showErrorMessage="1" sqref="F29:F123" xr:uid="{00000000-0002-0000-0000-000001000000}">
      <formula1>$F$20:$F$22</formula1>
    </dataValidation>
    <dataValidation type="list" allowBlank="1" showInputMessage="1" showErrorMessage="1" sqref="M29:M123 O29:O123 K29:K123 I29:I123" xr:uid="{00000000-0002-0000-0000-000000000000}">
      <formula1>$I$20:$I$23</formula1>
    </dataValidation>
    <dataValidation type="list" allowBlank="1" showInputMessage="1" showErrorMessage="1" sqref="P29:P123 L29:L123 N29:N123 J30:J123" xr:uid="{00000000-0002-0000-0000-000004000000}">
      <formula1>#REF!</formula1>
    </dataValidation>
    <dataValidation type="list" allowBlank="1" showInputMessage="1" showErrorMessage="1" promptTitle="Pomocník:" prompt="Ak je pole prázdne, doplňte prosím typ frézovania hore do sekcie |Frézovanie dvierok|, napr.: RUSTIK FILL PR." sqref="Q29:Q123" xr:uid="{0E4B19A6-D02E-4F0C-A051-6B7069C77C6F}">
      <formula1>$D$20:$D$24</formula1>
    </dataValidation>
    <dataValidation type="list" allowBlank="1" showInputMessage="1" showErrorMessage="1" promptTitle="Pomocník:" prompt="Ak je pole prázdne, doplňte prosím názov materiálu hore do sekcie |Dekor a hrúbka|, napr.: MDF MB1.STR W980 SM 18mm." sqref="B29:B123" xr:uid="{1E941423-12A1-49A4-87EE-BECF1F8A3C9A}">
      <formula1>$A$20:$A$21</formula1>
    </dataValidation>
    <dataValidation type="list" allowBlank="1" showInputMessage="1" showErrorMessage="1" promptTitle="Pomocník:" prompt="Ak je pole prázdne, doplňte prosím kód farby hore do sekcie |Farba RAL/NCS|, napr.: RAL1000." sqref="G29:G123" xr:uid="{F0F31D99-1297-4AAA-B672-4789FFF03A2E}">
      <formula1>$C$20:$C$24</formula1>
    </dataValidation>
    <dataValidation type="list" allowBlank="1" showInputMessage="1" showErrorMessage="1" sqref="J29" xr:uid="{0D686396-D467-4CFF-B537-C31EEFD9C66C}">
      <formula1>"NK inserta, NK skrutka, Fingerpull, Fingerpull 2/3 asfa asfasdf asfafd"</formula1>
    </dataValidation>
  </dataValidations>
  <pageMargins left="0.23622047244094491" right="0.23622047244094491" top="0.78740157480314965" bottom="0.78740157480314965" header="0.23622047244094491" footer="0.31496062992125984"/>
  <pageSetup paperSize="9" scale="95" fitToWidth="0" fitToHeight="0" orientation="landscape" r:id="rId1"/>
  <headerFooter scaleWithDoc="0">
    <oddHeader>&amp;L&amp;"Lato,Normálne"&amp;8xaurumX s.r.o.  |  &amp;"Lato,Tučné"+421(0)905443825&amp;"Lato,Normálne"
info@xaurumx.sk  |  https://xaurumx.sk&amp;C&amp;G&amp;R&amp;"Lato,Normálne"&amp;8Prakovce 391, 05562 Prakovce
(areál bývalého zväzarmu)</oddHeader>
    <oddFooter>&amp;R&amp;"Lato,Normálne"&amp;8&amp;K00-031Strany: &amp;P / &amp;N | Dátum: &amp;D | &amp;F</oddFooter>
  </headerFooter>
  <drawing r:id="rId2"/>
  <legacyDrawing r:id="rId3"/>
  <legacyDrawingHF r:id="rId4"/>
  <tableParts count="2">
    <tablePart r:id="rId5"/>
    <tablePart r:id="rId6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15087B-B583-493E-A2FA-4E4A964F20DC}">
          <x14:formula1>
            <xm:f>'Typy dvierok'!$B$4:$B$38</xm:f>
          </x14:formula1>
          <xm:sqref>D20:D24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02245-CBFE-4D20-B895-8EAB25E669B8}">
  <dimension ref="A1:Q49"/>
  <sheetViews>
    <sheetView workbookViewId="0">
      <selection activeCell="B5" sqref="B5"/>
    </sheetView>
  </sheetViews>
  <sheetFormatPr defaultRowHeight="13.5" x14ac:dyDescent="0.25"/>
  <cols>
    <col min="1" max="1" width="6.140625" style="54" customWidth="1"/>
    <col min="2" max="2" width="28.140625" style="54" customWidth="1"/>
    <col min="3" max="3" width="11" style="69" customWidth="1"/>
    <col min="4" max="16384" width="9.140625" style="54"/>
  </cols>
  <sheetData>
    <row r="1" spans="1:17" s="55" customFormat="1" ht="18" customHeight="1" x14ac:dyDescent="0.25">
      <c r="A1" s="120" t="s">
        <v>141</v>
      </c>
      <c r="B1" s="121"/>
      <c r="C1" s="122"/>
    </row>
    <row r="2" spans="1:17" s="55" customFormat="1" ht="6.75" customHeight="1" x14ac:dyDescent="0.25">
      <c r="A2" s="66"/>
      <c r="B2" s="66"/>
      <c r="C2" s="67"/>
    </row>
    <row r="3" spans="1:17" ht="31.5" customHeight="1" x14ac:dyDescent="0.25">
      <c r="A3" s="57" t="s">
        <v>114</v>
      </c>
      <c r="B3" s="58" t="s">
        <v>138</v>
      </c>
      <c r="C3" s="59" t="s">
        <v>140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7" s="64" customFormat="1" ht="18" customHeight="1" x14ac:dyDescent="0.25">
      <c r="A4" s="60"/>
      <c r="B4" s="62" t="s">
        <v>143</v>
      </c>
      <c r="C4" s="88"/>
    </row>
    <row r="5" spans="1:17" s="64" customFormat="1" ht="18" customHeight="1" x14ac:dyDescent="0.25">
      <c r="A5" s="61" t="s">
        <v>6</v>
      </c>
      <c r="B5" s="64" t="s">
        <v>178</v>
      </c>
      <c r="C5" s="89" t="e" vm="1">
        <v>#VALUE!</v>
      </c>
    </row>
    <row r="6" spans="1:17" s="64" customFormat="1" ht="18" customHeight="1" x14ac:dyDescent="0.25">
      <c r="A6" s="60"/>
      <c r="B6" s="62" t="s">
        <v>144</v>
      </c>
      <c r="C6" s="90"/>
    </row>
    <row r="7" spans="1:17" s="64" customFormat="1" ht="18" customHeight="1" x14ac:dyDescent="0.25">
      <c r="A7" s="61" t="s">
        <v>7</v>
      </c>
      <c r="B7" s="64" t="s">
        <v>179</v>
      </c>
      <c r="C7" s="89" t="e" vm="1">
        <v>#VALUE!</v>
      </c>
    </row>
    <row r="8" spans="1:17" s="64" customFormat="1" ht="18" customHeight="1" x14ac:dyDescent="0.25">
      <c r="A8" s="61" t="s">
        <v>8</v>
      </c>
      <c r="B8" s="63" t="s">
        <v>150</v>
      </c>
      <c r="C8" s="89" t="e" vm="2">
        <v>#VALUE!</v>
      </c>
    </row>
    <row r="9" spans="1:17" s="64" customFormat="1" ht="18" customHeight="1" x14ac:dyDescent="0.25">
      <c r="A9" s="61" t="s">
        <v>9</v>
      </c>
      <c r="B9" s="63" t="s">
        <v>151</v>
      </c>
      <c r="C9" s="89" t="e" vm="3">
        <v>#VALUE!</v>
      </c>
    </row>
    <row r="10" spans="1:17" s="64" customFormat="1" ht="18" customHeight="1" x14ac:dyDescent="0.25">
      <c r="A10" s="60"/>
      <c r="B10" s="62" t="s">
        <v>145</v>
      </c>
      <c r="C10" s="90"/>
    </row>
    <row r="11" spans="1:17" s="64" customFormat="1" ht="18" customHeight="1" x14ac:dyDescent="0.25">
      <c r="A11" s="61" t="s">
        <v>10</v>
      </c>
      <c r="B11" s="63" t="s">
        <v>152</v>
      </c>
      <c r="C11" s="89" t="e" vm="4">
        <v>#VALUE!</v>
      </c>
    </row>
    <row r="12" spans="1:17" s="64" customFormat="1" ht="18" customHeight="1" x14ac:dyDescent="0.25">
      <c r="A12" s="61" t="s">
        <v>11</v>
      </c>
      <c r="B12" s="63" t="s">
        <v>153</v>
      </c>
      <c r="C12" s="89" t="e" vm="5">
        <v>#VALUE!</v>
      </c>
    </row>
    <row r="13" spans="1:17" s="64" customFormat="1" ht="18" customHeight="1" x14ac:dyDescent="0.25">
      <c r="A13" s="61" t="s">
        <v>12</v>
      </c>
      <c r="B13" s="63" t="s">
        <v>154</v>
      </c>
      <c r="C13" s="89" t="e" vm="6">
        <v>#VALUE!</v>
      </c>
    </row>
    <row r="14" spans="1:17" s="64" customFormat="1" ht="18" customHeight="1" x14ac:dyDescent="0.25">
      <c r="A14" s="60"/>
      <c r="B14" s="62" t="s">
        <v>146</v>
      </c>
      <c r="C14" s="90"/>
    </row>
    <row r="15" spans="1:17" s="64" customFormat="1" ht="18" customHeight="1" x14ac:dyDescent="0.25">
      <c r="A15" s="61" t="s">
        <v>13</v>
      </c>
      <c r="B15" s="63" t="s">
        <v>155</v>
      </c>
      <c r="C15" s="89" t="e" vm="7">
        <v>#VALUE!</v>
      </c>
    </row>
    <row r="16" spans="1:17" s="64" customFormat="1" ht="18" customHeight="1" x14ac:dyDescent="0.25">
      <c r="A16" s="61" t="s">
        <v>14</v>
      </c>
      <c r="B16" s="63" t="s">
        <v>156</v>
      </c>
      <c r="C16" s="89" t="e" vm="8">
        <v>#VALUE!</v>
      </c>
    </row>
    <row r="17" spans="1:3" s="64" customFormat="1" ht="18" customHeight="1" x14ac:dyDescent="0.25">
      <c r="A17" s="61" t="s">
        <v>15</v>
      </c>
      <c r="B17" s="63" t="s">
        <v>157</v>
      </c>
      <c r="C17" s="89" t="e" vm="9">
        <v>#VALUE!</v>
      </c>
    </row>
    <row r="18" spans="1:3" s="64" customFormat="1" ht="18" customHeight="1" x14ac:dyDescent="0.25">
      <c r="A18" s="61" t="s">
        <v>16</v>
      </c>
      <c r="B18" s="63" t="s">
        <v>158</v>
      </c>
      <c r="C18" s="89" t="e" vm="10">
        <v>#VALUE!</v>
      </c>
    </row>
    <row r="19" spans="1:3" s="64" customFormat="1" ht="18" customHeight="1" x14ac:dyDescent="0.25">
      <c r="A19" s="61" t="s">
        <v>17</v>
      </c>
      <c r="B19" s="63" t="s">
        <v>159</v>
      </c>
      <c r="C19" s="89" t="e" vm="11">
        <v>#VALUE!</v>
      </c>
    </row>
    <row r="20" spans="1:3" s="64" customFormat="1" ht="18" customHeight="1" x14ac:dyDescent="0.25">
      <c r="A20" s="61" t="s">
        <v>18</v>
      </c>
      <c r="B20" s="63" t="s">
        <v>160</v>
      </c>
      <c r="C20" s="89" t="e" vm="12">
        <v>#VALUE!</v>
      </c>
    </row>
    <row r="21" spans="1:3" s="64" customFormat="1" ht="18" customHeight="1" x14ac:dyDescent="0.25">
      <c r="A21" s="61" t="s">
        <v>19</v>
      </c>
      <c r="B21" s="63" t="s">
        <v>161</v>
      </c>
      <c r="C21" s="89" t="e" vm="13">
        <v>#VALUE!</v>
      </c>
    </row>
    <row r="22" spans="1:3" s="64" customFormat="1" ht="18" customHeight="1" x14ac:dyDescent="0.25">
      <c r="A22" s="61" t="s">
        <v>20</v>
      </c>
      <c r="B22" s="63" t="s">
        <v>162</v>
      </c>
      <c r="C22" s="89" t="e" vm="14">
        <v>#VALUE!</v>
      </c>
    </row>
    <row r="23" spans="1:3" s="64" customFormat="1" ht="18" customHeight="1" x14ac:dyDescent="0.25">
      <c r="A23" s="61" t="s">
        <v>21</v>
      </c>
      <c r="B23" s="63" t="s">
        <v>163</v>
      </c>
      <c r="C23" s="89" t="e" vm="15">
        <v>#VALUE!</v>
      </c>
    </row>
    <row r="24" spans="1:3" s="64" customFormat="1" ht="18" customHeight="1" x14ac:dyDescent="0.25">
      <c r="A24" s="60"/>
      <c r="B24" s="62" t="s">
        <v>149</v>
      </c>
      <c r="C24" s="90"/>
    </row>
    <row r="25" spans="1:3" s="64" customFormat="1" ht="18" customHeight="1" x14ac:dyDescent="0.25">
      <c r="A25" s="61" t="s">
        <v>22</v>
      </c>
      <c r="B25" s="63" t="s">
        <v>164</v>
      </c>
      <c r="C25" s="89" t="e" vm="16">
        <v>#VALUE!</v>
      </c>
    </row>
    <row r="26" spans="1:3" s="64" customFormat="1" ht="18" customHeight="1" x14ac:dyDescent="0.25">
      <c r="A26" s="61" t="s">
        <v>23</v>
      </c>
      <c r="B26" s="63" t="s">
        <v>165</v>
      </c>
      <c r="C26" s="89" t="e" vm="17">
        <v>#VALUE!</v>
      </c>
    </row>
    <row r="27" spans="1:3" s="64" customFormat="1" ht="18" customHeight="1" x14ac:dyDescent="0.25">
      <c r="A27" s="61" t="s">
        <v>24</v>
      </c>
      <c r="B27" s="63" t="s">
        <v>166</v>
      </c>
      <c r="C27" s="89" t="e" vm="18">
        <v>#VALUE!</v>
      </c>
    </row>
    <row r="28" spans="1:3" s="64" customFormat="1" ht="18" customHeight="1" x14ac:dyDescent="0.25">
      <c r="A28" s="61" t="s">
        <v>25</v>
      </c>
      <c r="B28" s="63" t="s">
        <v>167</v>
      </c>
      <c r="C28" s="89" t="e" vm="19">
        <v>#VALUE!</v>
      </c>
    </row>
    <row r="29" spans="1:3" s="64" customFormat="1" ht="18" customHeight="1" x14ac:dyDescent="0.25">
      <c r="A29" s="61" t="s">
        <v>26</v>
      </c>
      <c r="B29" s="63" t="s">
        <v>168</v>
      </c>
      <c r="C29" s="89" t="e" vm="20">
        <v>#VALUE!</v>
      </c>
    </row>
    <row r="30" spans="1:3" s="64" customFormat="1" ht="18" customHeight="1" x14ac:dyDescent="0.25">
      <c r="A30" s="61" t="s">
        <v>27</v>
      </c>
      <c r="B30" s="63" t="s">
        <v>169</v>
      </c>
      <c r="C30" s="89" t="e" vm="21">
        <v>#VALUE!</v>
      </c>
    </row>
    <row r="31" spans="1:3" s="64" customFormat="1" ht="18" customHeight="1" x14ac:dyDescent="0.25">
      <c r="A31" s="61" t="s">
        <v>28</v>
      </c>
      <c r="B31" s="63" t="s">
        <v>170</v>
      </c>
      <c r="C31" s="89" t="e" vm="22">
        <v>#VALUE!</v>
      </c>
    </row>
    <row r="32" spans="1:3" s="64" customFormat="1" ht="18" customHeight="1" x14ac:dyDescent="0.25">
      <c r="A32" s="61" t="s">
        <v>29</v>
      </c>
      <c r="B32" s="63" t="s">
        <v>171</v>
      </c>
      <c r="C32" s="89" t="e" vm="23">
        <v>#VALUE!</v>
      </c>
    </row>
    <row r="33" spans="1:3" s="64" customFormat="1" ht="18" customHeight="1" x14ac:dyDescent="0.25">
      <c r="A33" s="61" t="s">
        <v>31</v>
      </c>
      <c r="B33" s="63" t="s">
        <v>172</v>
      </c>
      <c r="C33" s="89" t="e" vm="24">
        <v>#VALUE!</v>
      </c>
    </row>
    <row r="34" spans="1:3" s="64" customFormat="1" ht="18" customHeight="1" x14ac:dyDescent="0.25">
      <c r="A34" s="61" t="s">
        <v>32</v>
      </c>
      <c r="B34" s="63" t="s">
        <v>173</v>
      </c>
      <c r="C34" s="89" t="e" vm="25">
        <v>#VALUE!</v>
      </c>
    </row>
    <row r="35" spans="1:3" s="64" customFormat="1" ht="18" customHeight="1" x14ac:dyDescent="0.25">
      <c r="A35" s="61" t="s">
        <v>33</v>
      </c>
      <c r="B35" s="63" t="s">
        <v>174</v>
      </c>
      <c r="C35" s="89" t="e" vm="26">
        <v>#VALUE!</v>
      </c>
    </row>
    <row r="36" spans="1:3" s="64" customFormat="1" ht="18" customHeight="1" x14ac:dyDescent="0.25">
      <c r="A36" s="61" t="s">
        <v>34</v>
      </c>
      <c r="B36" s="63" t="s">
        <v>175</v>
      </c>
      <c r="C36" s="89" t="e" vm="27">
        <v>#VALUE!</v>
      </c>
    </row>
    <row r="37" spans="1:3" s="64" customFormat="1" ht="18" customHeight="1" x14ac:dyDescent="0.25">
      <c r="A37" s="61" t="s">
        <v>35</v>
      </c>
      <c r="B37" s="63" t="s">
        <v>176</v>
      </c>
      <c r="C37" s="89" t="e" vm="28">
        <v>#VALUE!</v>
      </c>
    </row>
    <row r="38" spans="1:3" s="64" customFormat="1" ht="18" customHeight="1" x14ac:dyDescent="0.25">
      <c r="A38" s="61" t="s">
        <v>36</v>
      </c>
      <c r="B38" s="63" t="s">
        <v>177</v>
      </c>
      <c r="C38" s="89" t="e" vm="29">
        <v>#VALUE!</v>
      </c>
    </row>
    <row r="39" spans="1:3" x14ac:dyDescent="0.25">
      <c r="A39" s="166"/>
      <c r="B39" s="166"/>
      <c r="C39" s="166"/>
    </row>
    <row r="40" spans="1:3" x14ac:dyDescent="0.25">
      <c r="A40" s="65"/>
      <c r="B40" s="64"/>
      <c r="C40" s="68"/>
    </row>
    <row r="41" spans="1:3" x14ac:dyDescent="0.25">
      <c r="A41" s="65"/>
      <c r="B41" s="64"/>
      <c r="C41" s="68"/>
    </row>
    <row r="42" spans="1:3" x14ac:dyDescent="0.25">
      <c r="A42" s="65"/>
      <c r="B42" s="64"/>
      <c r="C42" s="68"/>
    </row>
    <row r="43" spans="1:3" x14ac:dyDescent="0.25">
      <c r="A43" s="65"/>
      <c r="B43" s="64"/>
      <c r="C43" s="68"/>
    </row>
    <row r="44" spans="1:3" x14ac:dyDescent="0.25">
      <c r="A44" s="65"/>
      <c r="B44" s="64"/>
      <c r="C44" s="68"/>
    </row>
    <row r="45" spans="1:3" x14ac:dyDescent="0.25">
      <c r="A45" s="56"/>
    </row>
    <row r="46" spans="1:3" x14ac:dyDescent="0.25">
      <c r="A46" s="56"/>
    </row>
    <row r="47" spans="1:3" x14ac:dyDescent="0.25">
      <c r="A47" s="56"/>
    </row>
    <row r="48" spans="1:3" x14ac:dyDescent="0.25">
      <c r="A48" s="56"/>
    </row>
    <row r="49" spans="1:1" x14ac:dyDescent="0.25">
      <c r="A49" s="56"/>
    </row>
  </sheetData>
  <mergeCells count="2">
    <mergeCell ref="A39:C39"/>
    <mergeCell ref="A1:C1"/>
  </mergeCells>
  <phoneticPr fontId="8" type="noConversion"/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Formulár_porez</vt:lpstr>
      <vt:lpstr>Typy dvierok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Lubomír Pomajbík</dc:creator>
  <cp:lastModifiedBy>Marek Bednár</cp:lastModifiedBy>
  <cp:lastPrinted>2024-02-04T19:00:28Z</cp:lastPrinted>
  <dcterms:created xsi:type="dcterms:W3CDTF">2020-12-18T22:00:25Z</dcterms:created>
  <dcterms:modified xsi:type="dcterms:W3CDTF">2025-05-21T12:54:49Z</dcterms:modified>
</cp:coreProperties>
</file>