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nfo\Môj disk\WEB_XAURUMX_WordPress\FORMULÁR\"/>
    </mc:Choice>
  </mc:AlternateContent>
  <xr:revisionPtr revIDLastSave="0" documentId="13_ncr:1_{460F9C03-7A7C-4AA8-93B2-317A627FC51A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Formulár_porez" sheetId="1" r:id="rId1"/>
    <sheet name="Typy dýh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22" i="1"/>
  <c r="F23" i="1"/>
  <c r="F24" i="1"/>
  <c r="F20" i="1"/>
  <c r="Z32" i="1" l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T30" i="1"/>
  <c r="U30" i="1"/>
  <c r="V30" i="1"/>
  <c r="W30" i="1"/>
  <c r="X30" i="1"/>
  <c r="Y30" i="1"/>
  <c r="T31" i="1"/>
  <c r="Z31" i="1" s="1"/>
  <c r="U31" i="1"/>
  <c r="V31" i="1"/>
  <c r="W31" i="1"/>
  <c r="X31" i="1"/>
  <c r="Y31" i="1"/>
  <c r="T32" i="1"/>
  <c r="U32" i="1"/>
  <c r="V32" i="1"/>
  <c r="W32" i="1"/>
  <c r="X32" i="1"/>
  <c r="Y32" i="1"/>
  <c r="T33" i="1"/>
  <c r="U33" i="1"/>
  <c r="V33" i="1"/>
  <c r="W33" i="1"/>
  <c r="X33" i="1"/>
  <c r="Y33" i="1"/>
  <c r="T34" i="1"/>
  <c r="U34" i="1"/>
  <c r="V34" i="1"/>
  <c r="W34" i="1"/>
  <c r="X34" i="1"/>
  <c r="Y34" i="1"/>
  <c r="T35" i="1"/>
  <c r="U35" i="1"/>
  <c r="V35" i="1"/>
  <c r="W35" i="1"/>
  <c r="X35" i="1"/>
  <c r="Y35" i="1"/>
  <c r="T36" i="1"/>
  <c r="U36" i="1"/>
  <c r="V36" i="1"/>
  <c r="W36" i="1"/>
  <c r="X36" i="1"/>
  <c r="Y36" i="1"/>
  <c r="T37" i="1"/>
  <c r="U37" i="1"/>
  <c r="V37" i="1"/>
  <c r="W37" i="1"/>
  <c r="X37" i="1"/>
  <c r="Y37" i="1"/>
  <c r="T38" i="1"/>
  <c r="U38" i="1"/>
  <c r="V38" i="1"/>
  <c r="W38" i="1"/>
  <c r="X38" i="1"/>
  <c r="Y38" i="1"/>
  <c r="T39" i="1"/>
  <c r="U39" i="1"/>
  <c r="V39" i="1"/>
  <c r="W39" i="1"/>
  <c r="X39" i="1"/>
  <c r="Y39" i="1"/>
  <c r="T40" i="1"/>
  <c r="U40" i="1"/>
  <c r="V40" i="1"/>
  <c r="W40" i="1"/>
  <c r="X40" i="1"/>
  <c r="Y40" i="1"/>
  <c r="T41" i="1"/>
  <c r="U41" i="1"/>
  <c r="V41" i="1"/>
  <c r="W41" i="1"/>
  <c r="X41" i="1"/>
  <c r="Y41" i="1"/>
  <c r="T42" i="1"/>
  <c r="U42" i="1"/>
  <c r="V42" i="1"/>
  <c r="W42" i="1"/>
  <c r="X42" i="1"/>
  <c r="Y42" i="1"/>
  <c r="T43" i="1"/>
  <c r="U43" i="1"/>
  <c r="V43" i="1"/>
  <c r="W43" i="1"/>
  <c r="X43" i="1"/>
  <c r="Y43" i="1"/>
  <c r="T44" i="1"/>
  <c r="U44" i="1"/>
  <c r="V44" i="1"/>
  <c r="W44" i="1"/>
  <c r="X44" i="1"/>
  <c r="Y44" i="1"/>
  <c r="T45" i="1"/>
  <c r="U45" i="1"/>
  <c r="V45" i="1"/>
  <c r="W45" i="1"/>
  <c r="X45" i="1"/>
  <c r="Y45" i="1"/>
  <c r="T46" i="1"/>
  <c r="U46" i="1"/>
  <c r="V46" i="1"/>
  <c r="W46" i="1"/>
  <c r="X46" i="1"/>
  <c r="Y46" i="1"/>
  <c r="T47" i="1"/>
  <c r="U47" i="1"/>
  <c r="V47" i="1"/>
  <c r="W47" i="1"/>
  <c r="X47" i="1"/>
  <c r="Y47" i="1"/>
  <c r="T48" i="1"/>
  <c r="U48" i="1"/>
  <c r="V48" i="1"/>
  <c r="W48" i="1"/>
  <c r="X48" i="1"/>
  <c r="Y48" i="1"/>
  <c r="T49" i="1"/>
  <c r="U49" i="1"/>
  <c r="V49" i="1"/>
  <c r="W49" i="1"/>
  <c r="X49" i="1"/>
  <c r="Y49" i="1"/>
  <c r="T50" i="1"/>
  <c r="U50" i="1"/>
  <c r="V50" i="1"/>
  <c r="W50" i="1"/>
  <c r="X50" i="1"/>
  <c r="Y50" i="1"/>
  <c r="T51" i="1"/>
  <c r="U51" i="1"/>
  <c r="V51" i="1"/>
  <c r="W51" i="1"/>
  <c r="X51" i="1"/>
  <c r="Y51" i="1"/>
  <c r="T52" i="1"/>
  <c r="U52" i="1"/>
  <c r="V52" i="1"/>
  <c r="W52" i="1"/>
  <c r="X52" i="1"/>
  <c r="Y52" i="1"/>
  <c r="T53" i="1"/>
  <c r="U53" i="1"/>
  <c r="V53" i="1"/>
  <c r="W53" i="1"/>
  <c r="X53" i="1"/>
  <c r="Y53" i="1"/>
  <c r="T54" i="1"/>
  <c r="U54" i="1"/>
  <c r="V54" i="1"/>
  <c r="W54" i="1"/>
  <c r="X54" i="1"/>
  <c r="Y54" i="1"/>
  <c r="T55" i="1"/>
  <c r="U55" i="1"/>
  <c r="V55" i="1"/>
  <c r="W55" i="1"/>
  <c r="X55" i="1"/>
  <c r="Y55" i="1"/>
  <c r="T56" i="1"/>
  <c r="U56" i="1"/>
  <c r="V56" i="1"/>
  <c r="W56" i="1"/>
  <c r="X56" i="1"/>
  <c r="Y56" i="1"/>
  <c r="T57" i="1"/>
  <c r="U57" i="1"/>
  <c r="V57" i="1"/>
  <c r="W57" i="1"/>
  <c r="X57" i="1"/>
  <c r="Y57" i="1"/>
  <c r="T58" i="1"/>
  <c r="U58" i="1"/>
  <c r="V58" i="1"/>
  <c r="W58" i="1"/>
  <c r="X58" i="1"/>
  <c r="Y58" i="1"/>
  <c r="T59" i="1"/>
  <c r="U59" i="1"/>
  <c r="V59" i="1"/>
  <c r="W59" i="1"/>
  <c r="X59" i="1"/>
  <c r="Y59" i="1"/>
  <c r="T60" i="1"/>
  <c r="U60" i="1"/>
  <c r="V60" i="1"/>
  <c r="W60" i="1"/>
  <c r="X60" i="1"/>
  <c r="Y60" i="1"/>
  <c r="T61" i="1"/>
  <c r="U61" i="1"/>
  <c r="V61" i="1"/>
  <c r="W61" i="1"/>
  <c r="X61" i="1"/>
  <c r="Y61" i="1"/>
  <c r="T62" i="1"/>
  <c r="U62" i="1"/>
  <c r="V62" i="1"/>
  <c r="W62" i="1"/>
  <c r="X62" i="1"/>
  <c r="Y62" i="1"/>
  <c r="T63" i="1"/>
  <c r="U63" i="1"/>
  <c r="V63" i="1"/>
  <c r="W63" i="1"/>
  <c r="X63" i="1"/>
  <c r="Y63" i="1"/>
  <c r="T64" i="1"/>
  <c r="U64" i="1"/>
  <c r="V64" i="1"/>
  <c r="W64" i="1"/>
  <c r="X64" i="1"/>
  <c r="Y64" i="1"/>
  <c r="T65" i="1"/>
  <c r="U65" i="1"/>
  <c r="V65" i="1"/>
  <c r="W65" i="1"/>
  <c r="X65" i="1"/>
  <c r="Y65" i="1"/>
  <c r="T66" i="1"/>
  <c r="U66" i="1"/>
  <c r="V66" i="1"/>
  <c r="W66" i="1"/>
  <c r="X66" i="1"/>
  <c r="Y66" i="1"/>
  <c r="T67" i="1"/>
  <c r="U67" i="1"/>
  <c r="V67" i="1"/>
  <c r="W67" i="1"/>
  <c r="X67" i="1"/>
  <c r="Y67" i="1"/>
  <c r="T68" i="1"/>
  <c r="U68" i="1"/>
  <c r="V68" i="1"/>
  <c r="W68" i="1"/>
  <c r="X68" i="1"/>
  <c r="Y68" i="1"/>
  <c r="T69" i="1"/>
  <c r="U69" i="1"/>
  <c r="V69" i="1"/>
  <c r="W69" i="1"/>
  <c r="X69" i="1"/>
  <c r="Y69" i="1"/>
  <c r="T70" i="1"/>
  <c r="U70" i="1"/>
  <c r="V70" i="1"/>
  <c r="W70" i="1"/>
  <c r="X70" i="1"/>
  <c r="Y70" i="1"/>
  <c r="T71" i="1"/>
  <c r="U71" i="1"/>
  <c r="V71" i="1"/>
  <c r="W71" i="1"/>
  <c r="X71" i="1"/>
  <c r="Y71" i="1"/>
  <c r="T72" i="1"/>
  <c r="U72" i="1"/>
  <c r="V72" i="1"/>
  <c r="W72" i="1"/>
  <c r="X72" i="1"/>
  <c r="Y72" i="1"/>
  <c r="T73" i="1"/>
  <c r="U73" i="1"/>
  <c r="V73" i="1"/>
  <c r="W73" i="1"/>
  <c r="X73" i="1"/>
  <c r="Y73" i="1"/>
  <c r="T74" i="1"/>
  <c r="U74" i="1"/>
  <c r="V74" i="1"/>
  <c r="W74" i="1"/>
  <c r="X74" i="1"/>
  <c r="Y74" i="1"/>
  <c r="T75" i="1"/>
  <c r="U75" i="1"/>
  <c r="V75" i="1"/>
  <c r="W75" i="1"/>
  <c r="X75" i="1"/>
  <c r="Y75" i="1"/>
  <c r="T76" i="1"/>
  <c r="U76" i="1"/>
  <c r="V76" i="1"/>
  <c r="W76" i="1"/>
  <c r="X76" i="1"/>
  <c r="Y76" i="1"/>
  <c r="T77" i="1"/>
  <c r="U77" i="1"/>
  <c r="V77" i="1"/>
  <c r="W77" i="1"/>
  <c r="X77" i="1"/>
  <c r="Y77" i="1"/>
  <c r="T78" i="1"/>
  <c r="U78" i="1"/>
  <c r="V78" i="1"/>
  <c r="W78" i="1"/>
  <c r="X78" i="1"/>
  <c r="Y78" i="1"/>
  <c r="T79" i="1"/>
  <c r="U79" i="1"/>
  <c r="V79" i="1"/>
  <c r="W79" i="1"/>
  <c r="X79" i="1"/>
  <c r="Y79" i="1"/>
  <c r="T80" i="1"/>
  <c r="U80" i="1"/>
  <c r="V80" i="1"/>
  <c r="W80" i="1"/>
  <c r="X80" i="1"/>
  <c r="Y80" i="1"/>
  <c r="T81" i="1"/>
  <c r="U81" i="1"/>
  <c r="V81" i="1"/>
  <c r="W81" i="1"/>
  <c r="X81" i="1"/>
  <c r="Y81" i="1"/>
  <c r="T82" i="1"/>
  <c r="U82" i="1"/>
  <c r="V82" i="1"/>
  <c r="W82" i="1"/>
  <c r="X82" i="1"/>
  <c r="Y82" i="1"/>
  <c r="T83" i="1"/>
  <c r="U83" i="1"/>
  <c r="V83" i="1"/>
  <c r="W83" i="1"/>
  <c r="X83" i="1"/>
  <c r="Y83" i="1"/>
  <c r="T84" i="1"/>
  <c r="U84" i="1"/>
  <c r="V84" i="1"/>
  <c r="W84" i="1"/>
  <c r="X84" i="1"/>
  <c r="Y84" i="1"/>
  <c r="T85" i="1"/>
  <c r="U85" i="1"/>
  <c r="V85" i="1"/>
  <c r="W85" i="1"/>
  <c r="X85" i="1"/>
  <c r="Y85" i="1"/>
  <c r="T86" i="1"/>
  <c r="U86" i="1"/>
  <c r="V86" i="1"/>
  <c r="W86" i="1"/>
  <c r="X86" i="1"/>
  <c r="Y86" i="1"/>
  <c r="T87" i="1"/>
  <c r="U87" i="1"/>
  <c r="V87" i="1"/>
  <c r="W87" i="1"/>
  <c r="X87" i="1"/>
  <c r="Y87" i="1"/>
  <c r="T88" i="1"/>
  <c r="U88" i="1"/>
  <c r="V88" i="1"/>
  <c r="W88" i="1"/>
  <c r="X88" i="1"/>
  <c r="Y88" i="1"/>
  <c r="T89" i="1"/>
  <c r="U89" i="1"/>
  <c r="V89" i="1"/>
  <c r="W89" i="1"/>
  <c r="X89" i="1"/>
  <c r="Y89" i="1"/>
  <c r="T90" i="1"/>
  <c r="U90" i="1"/>
  <c r="V90" i="1"/>
  <c r="W90" i="1"/>
  <c r="X90" i="1"/>
  <c r="Y90" i="1"/>
  <c r="T91" i="1"/>
  <c r="U91" i="1"/>
  <c r="V91" i="1"/>
  <c r="W91" i="1"/>
  <c r="X91" i="1"/>
  <c r="Y91" i="1"/>
  <c r="T92" i="1"/>
  <c r="U92" i="1"/>
  <c r="V92" i="1"/>
  <c r="W92" i="1"/>
  <c r="X92" i="1"/>
  <c r="Y92" i="1"/>
  <c r="T93" i="1"/>
  <c r="U93" i="1"/>
  <c r="V93" i="1"/>
  <c r="W93" i="1"/>
  <c r="X93" i="1"/>
  <c r="Y93" i="1"/>
  <c r="T94" i="1"/>
  <c r="U94" i="1"/>
  <c r="V94" i="1"/>
  <c r="W94" i="1"/>
  <c r="X94" i="1"/>
  <c r="Y94" i="1"/>
  <c r="T95" i="1"/>
  <c r="U95" i="1"/>
  <c r="V95" i="1"/>
  <c r="W95" i="1"/>
  <c r="X95" i="1"/>
  <c r="Y95" i="1"/>
  <c r="T96" i="1"/>
  <c r="U96" i="1"/>
  <c r="V96" i="1"/>
  <c r="W96" i="1"/>
  <c r="X96" i="1"/>
  <c r="Y96" i="1"/>
  <c r="T97" i="1"/>
  <c r="U97" i="1"/>
  <c r="V97" i="1"/>
  <c r="W97" i="1"/>
  <c r="X97" i="1"/>
  <c r="Y97" i="1"/>
  <c r="T98" i="1"/>
  <c r="U98" i="1"/>
  <c r="V98" i="1"/>
  <c r="W98" i="1"/>
  <c r="X98" i="1"/>
  <c r="Y98" i="1"/>
  <c r="T99" i="1"/>
  <c r="U99" i="1"/>
  <c r="V99" i="1"/>
  <c r="W99" i="1"/>
  <c r="X99" i="1"/>
  <c r="Y99" i="1"/>
  <c r="T100" i="1"/>
  <c r="U100" i="1"/>
  <c r="V100" i="1"/>
  <c r="W100" i="1"/>
  <c r="X100" i="1"/>
  <c r="Y100" i="1"/>
  <c r="T101" i="1"/>
  <c r="U101" i="1"/>
  <c r="V101" i="1"/>
  <c r="W101" i="1"/>
  <c r="X101" i="1"/>
  <c r="Y101" i="1"/>
  <c r="T102" i="1"/>
  <c r="U102" i="1"/>
  <c r="V102" i="1"/>
  <c r="W102" i="1"/>
  <c r="X102" i="1"/>
  <c r="Y102" i="1"/>
  <c r="T103" i="1"/>
  <c r="U103" i="1"/>
  <c r="V103" i="1"/>
  <c r="W103" i="1"/>
  <c r="X103" i="1"/>
  <c r="Y103" i="1"/>
  <c r="T104" i="1"/>
  <c r="U104" i="1"/>
  <c r="V104" i="1"/>
  <c r="W104" i="1"/>
  <c r="X104" i="1"/>
  <c r="Y104" i="1"/>
  <c r="T105" i="1"/>
  <c r="U105" i="1"/>
  <c r="V105" i="1"/>
  <c r="W105" i="1"/>
  <c r="X105" i="1"/>
  <c r="Y105" i="1"/>
  <c r="T106" i="1"/>
  <c r="U106" i="1"/>
  <c r="V106" i="1"/>
  <c r="W106" i="1"/>
  <c r="X106" i="1"/>
  <c r="Y106" i="1"/>
  <c r="T107" i="1"/>
  <c r="U107" i="1"/>
  <c r="V107" i="1"/>
  <c r="W107" i="1"/>
  <c r="X107" i="1"/>
  <c r="Y107" i="1"/>
  <c r="T108" i="1"/>
  <c r="U108" i="1"/>
  <c r="V108" i="1"/>
  <c r="W108" i="1"/>
  <c r="X108" i="1"/>
  <c r="Y108" i="1"/>
  <c r="T109" i="1"/>
  <c r="U109" i="1"/>
  <c r="V109" i="1"/>
  <c r="W109" i="1"/>
  <c r="X109" i="1"/>
  <c r="Y109" i="1"/>
  <c r="T110" i="1"/>
  <c r="U110" i="1"/>
  <c r="V110" i="1"/>
  <c r="W110" i="1"/>
  <c r="X110" i="1"/>
  <c r="Y110" i="1"/>
  <c r="T111" i="1"/>
  <c r="U111" i="1"/>
  <c r="V111" i="1"/>
  <c r="W111" i="1"/>
  <c r="X111" i="1"/>
  <c r="Y111" i="1"/>
  <c r="T112" i="1"/>
  <c r="U112" i="1"/>
  <c r="V112" i="1"/>
  <c r="W112" i="1"/>
  <c r="X112" i="1"/>
  <c r="Y112" i="1"/>
  <c r="T113" i="1"/>
  <c r="U113" i="1"/>
  <c r="V113" i="1"/>
  <c r="W113" i="1"/>
  <c r="X113" i="1"/>
  <c r="Y113" i="1"/>
  <c r="T114" i="1"/>
  <c r="U114" i="1"/>
  <c r="V114" i="1"/>
  <c r="W114" i="1"/>
  <c r="X114" i="1"/>
  <c r="Y114" i="1"/>
  <c r="T115" i="1"/>
  <c r="U115" i="1"/>
  <c r="V115" i="1"/>
  <c r="W115" i="1"/>
  <c r="X115" i="1"/>
  <c r="Y115" i="1"/>
  <c r="T116" i="1"/>
  <c r="U116" i="1"/>
  <c r="V116" i="1"/>
  <c r="W116" i="1"/>
  <c r="X116" i="1"/>
  <c r="Y116" i="1"/>
  <c r="T117" i="1"/>
  <c r="U117" i="1"/>
  <c r="V117" i="1"/>
  <c r="W117" i="1"/>
  <c r="X117" i="1"/>
  <c r="Y117" i="1"/>
  <c r="T118" i="1"/>
  <c r="U118" i="1"/>
  <c r="V118" i="1"/>
  <c r="W118" i="1"/>
  <c r="X118" i="1"/>
  <c r="Y118" i="1"/>
  <c r="T119" i="1"/>
  <c r="U119" i="1"/>
  <c r="V119" i="1"/>
  <c r="W119" i="1"/>
  <c r="X119" i="1"/>
  <c r="Y119" i="1"/>
  <c r="T120" i="1"/>
  <c r="U120" i="1"/>
  <c r="V120" i="1"/>
  <c r="W120" i="1"/>
  <c r="X120" i="1"/>
  <c r="Y120" i="1"/>
  <c r="T121" i="1"/>
  <c r="U121" i="1"/>
  <c r="V121" i="1"/>
  <c r="W121" i="1"/>
  <c r="X121" i="1"/>
  <c r="Y121" i="1"/>
  <c r="T122" i="1"/>
  <c r="U122" i="1"/>
  <c r="V122" i="1"/>
  <c r="W122" i="1"/>
  <c r="X122" i="1"/>
  <c r="Y122" i="1"/>
  <c r="T123" i="1"/>
  <c r="U123" i="1"/>
  <c r="V123" i="1"/>
  <c r="W123" i="1"/>
  <c r="X123" i="1"/>
  <c r="Y123" i="1"/>
  <c r="Y29" i="1"/>
  <c r="X29" i="1"/>
  <c r="W29" i="1"/>
  <c r="V29" i="1"/>
  <c r="U29" i="1"/>
  <c r="T29" i="1"/>
  <c r="Z30" i="1" l="1"/>
  <c r="Z29" i="1"/>
  <c r="Q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Bednár</author>
  </authors>
  <commentList>
    <comment ref="C19" authorId="0" shapeId="0" xr:uid="{87373CF0-3DF3-4C9A-B253-02024B6E36AC}">
      <text>
        <r>
          <rPr>
            <b/>
            <sz val="9"/>
            <color indexed="81"/>
            <rFont val="Lato"/>
            <family val="2"/>
            <charset val="238"/>
          </rPr>
          <t>Najprv si z rozsiahleho zoznamu vyselektujte 1 až 5 dýh,</t>
        </r>
        <r>
          <rPr>
            <sz val="9"/>
            <color indexed="81"/>
            <rFont val="Lato"/>
            <family val="2"/>
            <charset val="238"/>
          </rPr>
          <t xml:space="preserve"> z ktorých si v hlavnej tabuľke budete vyberať. </t>
        </r>
        <r>
          <rPr>
            <b/>
            <sz val="9"/>
            <color indexed="81"/>
            <rFont val="Lato"/>
            <family val="2"/>
            <charset val="238"/>
          </rPr>
          <t>Tieto údaje sa vám potom rozbalia v poli "MATERIÁL".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Bednár</author>
  </authors>
  <commentList>
    <comment ref="C5" authorId="0" shapeId="0" xr:uid="{E3F6B0DD-852C-4C54-BD23-C3968DF637B8}">
      <text>
        <r>
          <rPr>
            <b/>
            <sz val="9"/>
            <color indexed="81"/>
            <rFont val="Exo Medium"/>
            <charset val="238"/>
          </rPr>
          <t>HLADKÉ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<sst xmlns="http://schemas.openxmlformats.org/spreadsheetml/2006/main" count="188" uniqueCount="170">
  <si>
    <t>Zákazník:</t>
  </si>
  <si>
    <t>Kontaktná osoba:</t>
  </si>
  <si>
    <t>Email:</t>
  </si>
  <si>
    <t>Telefón:</t>
  </si>
  <si>
    <t>Ulica/číslo:</t>
  </si>
  <si>
    <t>Mesto: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</si>
  <si>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</si>
  <si>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</si>
  <si>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</si>
  <si>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</si>
  <si>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</si>
  <si>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</si>
  <si>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</si>
  <si>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</si>
  <si>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</si>
  <si>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</si>
  <si>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</si>
  <si>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</si>
  <si>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</si>
  <si>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</si>
  <si>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</si>
  <si>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</si>
  <si>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</si>
  <si>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</si>
  <si>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</si>
  <si>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</si>
  <si>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</si>
  <si>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</si>
  <si>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</si>
  <si>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</si>
  <si>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Kresba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</si>
  <si>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</si>
  <si>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</si>
  <si>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</si>
  <si>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</si>
  <si>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</si>
  <si>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</si>
  <si>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</si>
  <si>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</si>
  <si>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</si>
  <si>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</si>
  <si>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</si>
  <si>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</si>
  <si>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</si>
  <si>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</si>
  <si>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</si>
  <si>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</si>
  <si>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</si>
  <si>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</si>
  <si>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</si>
  <si>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</si>
  <si>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</si>
  <si>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</si>
  <si>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</si>
  <si>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</si>
  <si>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</si>
  <si>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</si>
  <si>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</si>
  <si>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</si>
  <si>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</si>
  <si>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</si>
  <si>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</si>
  <si>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</si>
  <si>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</si>
  <si>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</si>
  <si>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</si>
  <si>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</si>
  <si>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</si>
  <si>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</si>
  <si>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</si>
  <si>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</si>
  <si>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</si>
  <si>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</si>
  <si>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</si>
  <si>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</si>
  <si>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</si>
  <si>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</si>
  <si>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</si>
  <si>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</si>
  <si>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</si>
  <si>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</si>
  <si>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</si>
  <si>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</si>
  <si>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</si>
  <si>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</si>
  <si>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</si>
  <si>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</si>
  <si>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</si>
  <si>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</si>
  <si>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</si>
  <si>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</si>
  <si>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</si>
  <si>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</si>
  <si>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</si>
  <si>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</si>
  <si>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</si>
  <si>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</si>
  <si>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</si>
  <si>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</si>
  <si>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</si>
  <si>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</si>
  <si>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</si>
  <si>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Materiál</t>
  </si>
  <si>
    <t>Dĺžka [mm]</t>
  </si>
  <si>
    <t>Šírka [mm]</t>
  </si>
  <si>
    <t>Názov dielca</t>
  </si>
  <si>
    <t>Horná hrana</t>
  </si>
  <si>
    <t>Spodná hrana</t>
  </si>
  <si>
    <t>Ľavá hrana</t>
  </si>
  <si>
    <t>Pravá hrana</t>
  </si>
  <si>
    <t>Názov materiálu typ 1</t>
  </si>
  <si>
    <t>Názov materiálu typ 2</t>
  </si>
  <si>
    <t>Názov materiálu typ 3</t>
  </si>
  <si>
    <t>Názov materiálu typ 4</t>
  </si>
  <si>
    <t>Názov materiálu typ 5</t>
  </si>
  <si>
    <t>Por.</t>
  </si>
  <si>
    <t>Počet [ks]</t>
  </si>
  <si>
    <t>Poznámka k dielcu</t>
  </si>
  <si>
    <t>Vŕtací program</t>
  </si>
  <si>
    <t>NÁZOV MATERIÁLU</t>
  </si>
  <si>
    <t>H-Hr farba</t>
  </si>
  <si>
    <t>S-Hr farba</t>
  </si>
  <si>
    <t>Ľ-Hr farba</t>
  </si>
  <si>
    <t>P-Hr farba</t>
  </si>
  <si>
    <t>H-Hr</t>
  </si>
  <si>
    <t>S-Hr</t>
  </si>
  <si>
    <t>Ľ-Hr</t>
  </si>
  <si>
    <t>P-Hr</t>
  </si>
  <si>
    <t>Kategória 1</t>
  </si>
  <si>
    <t>Kategória 2</t>
  </si>
  <si>
    <t>Kategória 3</t>
  </si>
  <si>
    <t>Kategória 4</t>
  </si>
  <si>
    <t>Hrana 1mm</t>
  </si>
  <si>
    <t>Hrana 2mm</t>
  </si>
  <si>
    <t>ZÁKLADNÝ CENNÍK</t>
  </si>
  <si>
    <t>Vŕt. Fréz.</t>
  </si>
  <si>
    <t>VAŠA ZAKÁZKA</t>
  </si>
  <si>
    <t>bez DPH</t>
  </si>
  <si>
    <t>Vyplnený formulár prosím odošlite na info@xaurumx.sk</t>
  </si>
  <si>
    <t>Cena</t>
  </si>
  <si>
    <t>Spolu</t>
  </si>
  <si>
    <t>Sumár v €</t>
  </si>
  <si>
    <t>DEKOR [označenie cenovej KATEGÓRIE]</t>
  </si>
  <si>
    <r>
      <t>Cena za porez, hranovanie, 2 x brúsenie a 2 x matné lakovanie je stanovená za bm a m</t>
    </r>
    <r>
      <rPr>
        <vertAlign val="superscript"/>
        <sz val="10"/>
        <color theme="1"/>
        <rFont val="Montserrat"/>
        <charset val="238"/>
      </rPr>
      <t>2</t>
    </r>
    <r>
      <rPr>
        <sz val="10"/>
        <color theme="1"/>
        <rFont val="Montserrat"/>
        <charset val="238"/>
      </rPr>
      <t xml:space="preserve"> - viď cenník.</t>
    </r>
  </si>
  <si>
    <t>Pre zjednodušenie vypĺňania používajte ENTER i v horizontálnom smere. Ak chcete v tabuľke zmazať už zadaný predvolený údaj, použite tlačidlo DEL.</t>
  </si>
  <si>
    <t>Formulár na zadávanie dielcov do nárezového centra [dyhovaný masív + hranovanie]</t>
  </si>
  <si>
    <r>
      <t>m</t>
    </r>
    <r>
      <rPr>
        <b/>
        <vertAlign val="superscript"/>
        <sz val="8"/>
        <rFont val="Montserrat"/>
        <charset val="238"/>
      </rPr>
      <t>2</t>
    </r>
  </si>
  <si>
    <t>Miniatúra + náhľad</t>
  </si>
  <si>
    <t>| ▼cenová kategória 1 |</t>
  </si>
  <si>
    <t>| ▼cenová kategória 2 |</t>
  </si>
  <si>
    <t>| ▼cenová kategória 3 |</t>
  </si>
  <si>
    <t>| ▼cenová kategória 4 |</t>
  </si>
  <si>
    <t>Zoznam dýh je priebežne aktualizovaný</t>
  </si>
  <si>
    <t>Názov dyhy</t>
  </si>
  <si>
    <t>JASEŇ [1]</t>
  </si>
  <si>
    <t>JASEŇ JADROVÝ [1]</t>
  </si>
  <si>
    <t>BUK JADROVÝ [1]</t>
  </si>
  <si>
    <t>BUK NATUR [1]</t>
  </si>
  <si>
    <t>BREZA [1]</t>
  </si>
  <si>
    <t>BOROVICA [1]</t>
  </si>
  <si>
    <t>JAVOR [1]</t>
  </si>
  <si>
    <t>MAHAGÓN [1]</t>
  </si>
  <si>
    <t>DUB HLADKÝ [2]</t>
  </si>
  <si>
    <t>DUB HRČATÝ [2]</t>
  </si>
  <si>
    <t>DUB ROUGH HORIZONTAL [2]</t>
  </si>
  <si>
    <t>STARÉ DREVO [2]</t>
  </si>
  <si>
    <t>ORECH EURÓPSKY [2]</t>
  </si>
  <si>
    <t>ORECH AMERICKÝ [2]</t>
  </si>
  <si>
    <t>SMREK [2]</t>
  </si>
  <si>
    <t>MINIATÚRA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</si>
</sst>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&quot; mm&quot;"/>
    <numFmt numFmtId="165" formatCode="0&quot; ks&quot;"/>
    <numFmt numFmtId="166" formatCode="0&quot; €/m2&quot;"/>
    <numFmt numFmtId="167" formatCode="#,##0.00\ &quot;€&quot;"/>
    <numFmt numFmtId="168" formatCode="0.00&quot; €/bm&quot;"/>
  </numFmts>
  <fonts count="38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Lato"/>
      <family val="2"/>
      <charset val="238"/>
    </font>
    <font>
      <sz val="10"/>
      <name val="Lato"/>
      <family val="2"/>
      <charset val="238"/>
    </font>
    <font>
      <u/>
      <sz val="10"/>
      <color theme="10"/>
      <name val="Lato"/>
      <family val="2"/>
      <charset val="238"/>
    </font>
    <font>
      <b/>
      <sz val="10"/>
      <name val="Lato"/>
      <family val="2"/>
      <charset val="238"/>
    </font>
    <font>
      <sz val="10"/>
      <color theme="1"/>
      <name val="Lato"/>
      <family val="2"/>
      <charset val="238"/>
    </font>
    <font>
      <b/>
      <sz val="10"/>
      <color rgb="FFFF0000"/>
      <name val="Lato"/>
      <family val="2"/>
      <charset val="238"/>
    </font>
    <font>
      <sz val="11"/>
      <name val="Lato"/>
      <family val="2"/>
      <charset val="238"/>
    </font>
    <font>
      <sz val="11"/>
      <color theme="1"/>
      <name val="Lato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indexed="81"/>
      <name val="Lato"/>
      <family val="2"/>
      <charset val="238"/>
    </font>
    <font>
      <sz val="9"/>
      <color indexed="81"/>
      <name val="Lato"/>
      <family val="2"/>
      <charset val="238"/>
    </font>
    <font>
      <sz val="10"/>
      <color theme="1"/>
      <name val="Montserrat"/>
      <charset val="238"/>
    </font>
    <font>
      <vertAlign val="superscript"/>
      <sz val="10"/>
      <color theme="1"/>
      <name val="Montserrat"/>
      <charset val="238"/>
    </font>
    <font>
      <b/>
      <sz val="12"/>
      <color theme="1"/>
      <name val="Montserrat"/>
      <charset val="238"/>
    </font>
    <font>
      <b/>
      <sz val="9"/>
      <name val="Montserrat"/>
      <charset val="238"/>
    </font>
    <font>
      <b/>
      <sz val="9"/>
      <color theme="1"/>
      <name val="Montserrat"/>
      <charset val="238"/>
    </font>
    <font>
      <sz val="9"/>
      <color theme="1"/>
      <name val="Montserrat"/>
      <charset val="238"/>
    </font>
    <font>
      <sz val="9"/>
      <name val="Montserrat"/>
      <charset val="238"/>
    </font>
    <font>
      <u/>
      <sz val="9"/>
      <color theme="10"/>
      <name val="Montserrat"/>
      <charset val="238"/>
    </font>
    <font>
      <sz val="8"/>
      <color theme="1"/>
      <name val="Montserrat"/>
      <charset val="238"/>
    </font>
    <font>
      <b/>
      <sz val="9"/>
      <color rgb="FFDAF1F3"/>
      <name val="Montserrat"/>
      <charset val="238"/>
    </font>
    <font>
      <b/>
      <sz val="10"/>
      <color theme="1"/>
      <name val="Montserrat"/>
      <charset val="238"/>
    </font>
    <font>
      <b/>
      <sz val="16"/>
      <name val="Montserrat"/>
      <charset val="238"/>
    </font>
    <font>
      <u/>
      <sz val="8"/>
      <color theme="10"/>
      <name val="Montserrat"/>
      <charset val="238"/>
    </font>
    <font>
      <sz val="8"/>
      <name val="Montserrat"/>
      <charset val="238"/>
    </font>
    <font>
      <sz val="8"/>
      <color rgb="FF0070C0"/>
      <name val="Montserrat"/>
      <charset val="238"/>
    </font>
    <font>
      <b/>
      <sz val="8"/>
      <name val="Montserrat"/>
      <charset val="238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vertAlign val="superscript"/>
      <sz val="8"/>
      <name val="Montserrat"/>
      <charset val="238"/>
    </font>
    <font>
      <sz val="9"/>
      <color rgb="FF0070C0"/>
      <name val="Montserrat"/>
      <charset val="238"/>
    </font>
    <font>
      <b/>
      <sz val="9"/>
      <color indexed="81"/>
      <name val="Exo Medium"/>
      <charset val="238"/>
    </font>
    <font>
      <sz val="9"/>
      <color theme="0"/>
      <name val="Montserrat"/>
      <charset val="238"/>
    </font>
  </fonts>
  <fills count="7">
    <fill>
      <patternFill patternType="none"/>
    </fill>
    <fill>
      <patternFill patternType="gray125"/>
    </fill>
    <fill>
      <patternFill patternType="solid">
        <fgColor rgb="FFDAF1F3"/>
        <bgColor indexed="64"/>
      </patternFill>
    </fill>
    <fill>
      <patternFill patternType="solid">
        <fgColor rgb="FFB7E1CD"/>
        <bgColor indexed="64"/>
      </patternFill>
    </fill>
    <fill>
      <patternFill patternType="solid">
        <fgColor rgb="FFEFF8F8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999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rgb="FFB7B7B7"/>
      </right>
      <top style="thin">
        <color auto="1"/>
      </top>
      <bottom style="thin">
        <color rgb="FFB7B7B7"/>
      </bottom>
      <diagonal/>
    </border>
    <border>
      <left style="thin">
        <color rgb="FFB7B7B7"/>
      </left>
      <right style="thin">
        <color rgb="FFB7B7B7"/>
      </right>
      <top style="thin">
        <color auto="1"/>
      </top>
      <bottom style="thin">
        <color rgb="FFB7B7B7"/>
      </bottom>
      <diagonal/>
    </border>
    <border>
      <left style="thin">
        <color rgb="FFB7B7B7"/>
      </left>
      <right style="thin">
        <color indexed="64"/>
      </right>
      <top style="thin">
        <color auto="1"/>
      </top>
      <bottom style="thin">
        <color rgb="FFB7B7B7"/>
      </bottom>
      <diagonal/>
    </border>
    <border>
      <left style="thin">
        <color auto="1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 style="thin">
        <color indexed="64"/>
      </right>
      <top style="thin">
        <color rgb="FFB7B7B7"/>
      </top>
      <bottom style="thin">
        <color rgb="FFB7B7B7"/>
      </bottom>
      <diagonal/>
    </border>
    <border>
      <left style="thin">
        <color auto="1"/>
      </left>
      <right style="thin">
        <color rgb="FFB7B7B7"/>
      </right>
      <top style="thin">
        <color rgb="FFB7B7B7"/>
      </top>
      <bottom style="thin">
        <color indexed="64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indexed="64"/>
      </bottom>
      <diagonal/>
    </border>
    <border>
      <left style="thin">
        <color rgb="FFB7B7B7"/>
      </left>
      <right style="thin">
        <color indexed="64"/>
      </right>
      <top style="thin">
        <color rgb="FFB7B7B7"/>
      </top>
      <bottom style="thin">
        <color indexed="64"/>
      </bottom>
      <diagonal/>
    </border>
    <border>
      <left style="thin">
        <color rgb="FFB7B7B7"/>
      </left>
      <right style="thin">
        <color rgb="FFB7B7B7"/>
      </right>
      <top style="thin">
        <color theme="1"/>
      </top>
      <bottom style="thin">
        <color rgb="FFB7B7B7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7B7B7"/>
      </left>
      <right/>
      <top style="thin">
        <color rgb="FFB7B7B7"/>
      </top>
      <bottom/>
      <diagonal/>
    </border>
    <border>
      <left/>
      <right style="thin">
        <color indexed="64"/>
      </right>
      <top style="thin">
        <color rgb="FFB7B7B7"/>
      </top>
      <bottom/>
      <diagonal/>
    </border>
    <border>
      <left style="thin">
        <color rgb="FFB7B7B7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theme="1"/>
      </left>
      <right style="thin">
        <color rgb="FFB7B7B7"/>
      </right>
      <top style="thin">
        <color theme="1"/>
      </top>
      <bottom style="thin">
        <color rgb="FFB7B7B7"/>
      </bottom>
      <diagonal/>
    </border>
    <border>
      <left style="thin">
        <color rgb="FFB7B7B7"/>
      </left>
      <right style="thin">
        <color theme="1"/>
      </right>
      <top style="thin">
        <color theme="1"/>
      </top>
      <bottom style="thin">
        <color rgb="FFB7B7B7"/>
      </bottom>
      <diagonal/>
    </border>
    <border>
      <left style="thin">
        <color theme="1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 style="thin">
        <color theme="1"/>
      </right>
      <top style="thin">
        <color rgb="FFB7B7B7"/>
      </top>
      <bottom style="thin">
        <color rgb="FFB7B7B7"/>
      </bottom>
      <diagonal/>
    </border>
    <border>
      <left style="thin">
        <color theme="1"/>
      </left>
      <right style="thin">
        <color rgb="FFB7B7B7"/>
      </right>
      <top style="thin">
        <color rgb="FFB7B7B7"/>
      </top>
      <bottom style="thin">
        <color theme="1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theme="1"/>
      </bottom>
      <diagonal/>
    </border>
    <border>
      <left style="thin">
        <color rgb="FFB7B7B7"/>
      </left>
      <right style="thin">
        <color theme="1"/>
      </right>
      <top style="thin">
        <color rgb="FFB7B7B7"/>
      </top>
      <bottom style="thin">
        <color theme="1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Dot">
        <color auto="1"/>
      </left>
      <right/>
      <top style="dashDot">
        <color auto="1"/>
      </top>
      <bottom style="dashDot">
        <color auto="1"/>
      </bottom>
      <diagonal/>
    </border>
    <border>
      <left/>
      <right/>
      <top style="dashDot">
        <color auto="1"/>
      </top>
      <bottom style="dashDot">
        <color auto="1"/>
      </bottom>
      <diagonal/>
    </border>
    <border>
      <left/>
      <right style="dashDot">
        <color auto="1"/>
      </right>
      <top style="dashDot">
        <color auto="1"/>
      </top>
      <bottom style="dashDot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8">
    <xf numFmtId="0" fontId="0" fillId="0" borderId="0" xfId="0"/>
    <xf numFmtId="0" fontId="0" fillId="0" borderId="0" xfId="0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center" vertical="center" textRotation="180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5" fillId="0" borderId="1" xfId="1" applyFont="1" applyFill="1" applyBorder="1" applyAlignment="1" applyProtection="1">
      <alignment horizontal="left" vertical="center"/>
      <protection hidden="1"/>
    </xf>
    <xf numFmtId="49" fontId="4" fillId="0" borderId="1" xfId="0" applyNumberFormat="1" applyFont="1" applyBorder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9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19" fillId="3" borderId="1" xfId="0" applyFont="1" applyFill="1" applyBorder="1" applyAlignment="1" applyProtection="1">
      <alignment horizontal="center" vertical="center" wrapText="1"/>
      <protection hidden="1"/>
    </xf>
    <xf numFmtId="0" fontId="19" fillId="3" borderId="12" xfId="0" applyFont="1" applyFill="1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8" fillId="0" borderId="0" xfId="0" applyFont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9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 vertical="center"/>
      <protection hidden="1"/>
    </xf>
    <xf numFmtId="0" fontId="0" fillId="0" borderId="0" xfId="0" applyAlignment="1" applyProtection="1">
      <alignment horizontal="right"/>
      <protection hidden="1"/>
    </xf>
    <xf numFmtId="0" fontId="6" fillId="0" borderId="0" xfId="0" applyFont="1" applyAlignment="1" applyProtection="1">
      <alignment horizontal="right" vertical="center" textRotation="180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19" fillId="3" borderId="0" xfId="0" applyFont="1" applyFill="1" applyAlignment="1" applyProtection="1">
      <alignment horizontal="center" vertical="center" wrapText="1"/>
      <protection hidden="1"/>
    </xf>
    <xf numFmtId="0" fontId="21" fillId="0" borderId="0" xfId="0" applyFont="1" applyProtection="1">
      <protection hidden="1"/>
    </xf>
    <xf numFmtId="49" fontId="21" fillId="0" borderId="0" xfId="0" applyNumberFormat="1" applyFont="1" applyProtection="1">
      <protection hidden="1"/>
    </xf>
    <xf numFmtId="0" fontId="23" fillId="0" borderId="0" xfId="0" applyFont="1" applyAlignment="1" applyProtection="1">
      <alignment vertical="center" wrapText="1"/>
      <protection hidden="1"/>
    </xf>
    <xf numFmtId="0" fontId="27" fillId="0" borderId="0" xfId="1" applyFont="1" applyFill="1" applyBorder="1" applyAlignment="1" applyProtection="1">
      <alignment horizontal="center" vertical="center" wrapText="1"/>
      <protection hidden="1"/>
    </xf>
    <xf numFmtId="0" fontId="25" fillId="2" borderId="23" xfId="0" applyFont="1" applyFill="1" applyBorder="1" applyAlignment="1" applyProtection="1">
      <alignment horizontal="center" vertical="center"/>
      <protection hidden="1"/>
    </xf>
    <xf numFmtId="0" fontId="25" fillId="2" borderId="0" xfId="0" applyFont="1" applyFill="1" applyAlignment="1" applyProtection="1">
      <alignment horizontal="center" vertical="center"/>
      <protection hidden="1"/>
    </xf>
    <xf numFmtId="167" fontId="26" fillId="3" borderId="0" xfId="0" applyNumberFormat="1" applyFont="1" applyFill="1" applyAlignment="1" applyProtection="1">
      <alignment horizontal="center" vertical="center"/>
      <protection hidden="1"/>
    </xf>
    <xf numFmtId="0" fontId="23" fillId="2" borderId="0" xfId="0" applyFont="1" applyFill="1" applyAlignment="1" applyProtection="1">
      <alignment horizontal="center" vertical="center"/>
      <protection hidden="1"/>
    </xf>
    <xf numFmtId="0" fontId="23" fillId="2" borderId="24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24" fillId="0" borderId="0" xfId="0" applyFont="1" applyAlignment="1" applyProtection="1">
      <alignment vertical="center" textRotation="90"/>
      <protection hidden="1"/>
    </xf>
    <xf numFmtId="0" fontId="19" fillId="2" borderId="25" xfId="0" applyFont="1" applyFill="1" applyBorder="1" applyAlignment="1" applyProtection="1">
      <alignment vertical="center"/>
      <protection hidden="1"/>
    </xf>
    <xf numFmtId="0" fontId="19" fillId="2" borderId="27" xfId="0" applyFont="1" applyFill="1" applyBorder="1" applyAlignment="1" applyProtection="1">
      <alignment vertical="center"/>
      <protection hidden="1"/>
    </xf>
    <xf numFmtId="0" fontId="19" fillId="2" borderId="29" xfId="0" applyFont="1" applyFill="1" applyBorder="1" applyAlignment="1" applyProtection="1">
      <alignment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20" fillId="0" borderId="0" xfId="0" applyFont="1" applyProtection="1"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/>
      <protection hidden="1"/>
    </xf>
    <xf numFmtId="0" fontId="28" fillId="0" borderId="0" xfId="0" applyFont="1" applyAlignment="1" applyProtection="1">
      <alignment vertical="center" wrapText="1"/>
      <protection hidden="1"/>
    </xf>
    <xf numFmtId="0" fontId="12" fillId="0" borderId="0" xfId="0" applyFont="1" applyAlignment="1" applyProtection="1">
      <alignment vertical="center"/>
      <protection hidden="1"/>
    </xf>
    <xf numFmtId="0" fontId="31" fillId="0" borderId="0" xfId="0" applyFont="1" applyAlignment="1" applyProtection="1">
      <alignment vertical="center"/>
      <protection hidden="1"/>
    </xf>
    <xf numFmtId="0" fontId="12" fillId="0" borderId="0" xfId="0" applyFont="1" applyProtection="1">
      <protection hidden="1"/>
    </xf>
    <xf numFmtId="0" fontId="31" fillId="0" borderId="0" xfId="0" applyFont="1" applyProtection="1">
      <protection hidden="1"/>
    </xf>
    <xf numFmtId="0" fontId="32" fillId="0" borderId="0" xfId="0" applyFont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center" vertical="center"/>
      <protection hidden="1"/>
    </xf>
    <xf numFmtId="0" fontId="30" fillId="3" borderId="12" xfId="0" applyFont="1" applyFill="1" applyBorder="1" applyAlignment="1" applyProtection="1">
      <alignment horizontal="center" vertical="center" wrapText="1"/>
      <protection hidden="1"/>
    </xf>
    <xf numFmtId="4" fontId="28" fillId="0" borderId="2" xfId="0" applyNumberFormat="1" applyFont="1" applyBorder="1" applyProtection="1">
      <protection hidden="1"/>
    </xf>
    <xf numFmtId="4" fontId="28" fillId="0" borderId="3" xfId="0" applyNumberFormat="1" applyFont="1" applyBorder="1" applyProtection="1">
      <protection hidden="1"/>
    </xf>
    <xf numFmtId="4" fontId="30" fillId="0" borderId="4" xfId="0" applyNumberFormat="1" applyFont="1" applyBorder="1" applyProtection="1">
      <protection hidden="1"/>
    </xf>
    <xf numFmtId="4" fontId="28" fillId="0" borderId="5" xfId="0" applyNumberFormat="1" applyFont="1" applyBorder="1" applyProtection="1">
      <protection hidden="1"/>
    </xf>
    <xf numFmtId="4" fontId="28" fillId="0" borderId="6" xfId="0" applyNumberFormat="1" applyFont="1" applyBorder="1" applyProtection="1">
      <protection hidden="1"/>
    </xf>
    <xf numFmtId="4" fontId="30" fillId="0" borderId="7" xfId="0" applyNumberFormat="1" applyFont="1" applyBorder="1" applyProtection="1">
      <protection hidden="1"/>
    </xf>
    <xf numFmtId="4" fontId="28" fillId="0" borderId="8" xfId="0" applyNumberFormat="1" applyFont="1" applyBorder="1" applyProtection="1">
      <protection hidden="1"/>
    </xf>
    <xf numFmtId="4" fontId="28" fillId="0" borderId="9" xfId="0" applyNumberFormat="1" applyFont="1" applyBorder="1" applyProtection="1">
      <protection hidden="1"/>
    </xf>
    <xf numFmtId="4" fontId="30" fillId="0" borderId="10" xfId="0" applyNumberFormat="1" applyFont="1" applyBorder="1" applyProtection="1">
      <protection hidden="1"/>
    </xf>
    <xf numFmtId="0" fontId="18" fillId="2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Alignment="1">
      <alignment horizontal="center" vertical="center"/>
    </xf>
    <xf numFmtId="0" fontId="35" fillId="0" borderId="0" xfId="0" applyFont="1" applyAlignment="1" applyProtection="1">
      <alignment vertical="center"/>
      <protection hidden="1"/>
    </xf>
    <xf numFmtId="0" fontId="35" fillId="0" borderId="0" xfId="0" applyFont="1" applyAlignment="1" applyProtection="1">
      <alignment horizontal="center" vertical="center"/>
      <protection hidden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 wrapText="1"/>
    </xf>
    <xf numFmtId="0" fontId="20" fillId="0" borderId="0" xfId="0" applyFont="1"/>
    <xf numFmtId="0" fontId="19" fillId="6" borderId="5" xfId="0" applyFont="1" applyFill="1" applyBorder="1" applyAlignment="1">
      <alignment horizontal="left" vertical="center"/>
    </xf>
    <xf numFmtId="0" fontId="20" fillId="6" borderId="6" xfId="0" applyFont="1" applyFill="1" applyBorder="1" applyAlignment="1">
      <alignment horizontal="left" vertical="center"/>
    </xf>
    <xf numFmtId="0" fontId="21" fillId="6" borderId="7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9" fillId="2" borderId="5" xfId="0" applyFont="1" applyFill="1" applyBorder="1" applyAlignment="1">
      <alignment horizontal="left" vertical="center"/>
    </xf>
    <xf numFmtId="0" fontId="20" fillId="0" borderId="7" xfId="0" applyFont="1" applyBorder="1" applyAlignment="1">
      <alignment horizontal="center" vertical="center"/>
    </xf>
    <xf numFmtId="0" fontId="20" fillId="0" borderId="6" xfId="0" applyFont="1" applyBorder="1" applyAlignment="1">
      <alignment horizontal="left" vertical="center"/>
    </xf>
    <xf numFmtId="0" fontId="20" fillId="6" borderId="7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37" fillId="4" borderId="7" xfId="0" applyFont="1" applyFill="1" applyBorder="1" applyAlignment="1" applyProtection="1">
      <alignment horizontal="center" vertical="center"/>
      <protection hidden="1"/>
    </xf>
    <xf numFmtId="0" fontId="37" fillId="4" borderId="10" xfId="0" applyFont="1" applyFill="1" applyBorder="1" applyAlignment="1" applyProtection="1">
      <alignment horizontal="center" vertical="center"/>
      <protection hidden="1"/>
    </xf>
    <xf numFmtId="166" fontId="21" fillId="4" borderId="3" xfId="0" applyNumberFormat="1" applyFont="1" applyFill="1" applyBorder="1" applyAlignment="1" applyProtection="1">
      <alignment horizontal="right" vertical="center"/>
      <protection hidden="1"/>
    </xf>
    <xf numFmtId="166" fontId="21" fillId="4" borderId="4" xfId="0" applyNumberFormat="1" applyFont="1" applyFill="1" applyBorder="1" applyAlignment="1" applyProtection="1">
      <alignment horizontal="right" vertical="center"/>
      <protection hidden="1"/>
    </xf>
    <xf numFmtId="166" fontId="21" fillId="4" borderId="6" xfId="0" applyNumberFormat="1" applyFont="1" applyFill="1" applyBorder="1" applyAlignment="1" applyProtection="1">
      <alignment horizontal="right" vertical="center"/>
      <protection hidden="1"/>
    </xf>
    <xf numFmtId="166" fontId="21" fillId="4" borderId="7" xfId="0" applyNumberFormat="1" applyFont="1" applyFill="1" applyBorder="1" applyAlignment="1" applyProtection="1">
      <alignment horizontal="right" vertical="center"/>
      <protection hidden="1"/>
    </xf>
    <xf numFmtId="0" fontId="18" fillId="2" borderId="17" xfId="0" applyFont="1" applyFill="1" applyBorder="1" applyAlignment="1" applyProtection="1">
      <alignment horizontal="center" vertical="center"/>
      <protection hidden="1"/>
    </xf>
    <xf numFmtId="0" fontId="18" fillId="2" borderId="18" xfId="0" applyFont="1" applyFill="1" applyBorder="1" applyAlignment="1" applyProtection="1">
      <alignment horizontal="center" vertical="center"/>
      <protection hidden="1"/>
    </xf>
    <xf numFmtId="0" fontId="18" fillId="2" borderId="19" xfId="0" applyFont="1" applyFill="1" applyBorder="1" applyAlignment="1" applyProtection="1">
      <alignment horizontal="center" vertical="center"/>
      <protection hidden="1"/>
    </xf>
    <xf numFmtId="0" fontId="18" fillId="2" borderId="21" xfId="0" applyFont="1" applyFill="1" applyBorder="1" applyAlignment="1" applyProtection="1">
      <alignment horizontal="center" vertical="center"/>
      <protection hidden="1"/>
    </xf>
    <xf numFmtId="0" fontId="18" fillId="2" borderId="22" xfId="0" applyFont="1" applyFill="1" applyBorder="1" applyAlignment="1" applyProtection="1">
      <alignment horizontal="center" vertical="center"/>
      <protection hidden="1"/>
    </xf>
    <xf numFmtId="0" fontId="18" fillId="2" borderId="16" xfId="0" applyFont="1" applyFill="1" applyBorder="1" applyAlignment="1" applyProtection="1">
      <alignment horizontal="center" vertical="center"/>
      <protection hidden="1"/>
    </xf>
    <xf numFmtId="0" fontId="25" fillId="2" borderId="32" xfId="0" applyFont="1" applyFill="1" applyBorder="1" applyAlignment="1" applyProtection="1">
      <alignment horizontal="center" vertical="center"/>
      <protection hidden="1"/>
    </xf>
    <xf numFmtId="0" fontId="25" fillId="2" borderId="33" xfId="0" applyFont="1" applyFill="1" applyBorder="1" applyAlignment="1" applyProtection="1">
      <alignment horizontal="center" vertical="center"/>
      <protection hidden="1"/>
    </xf>
    <xf numFmtId="167" fontId="26" fillId="3" borderId="33" xfId="0" applyNumberFormat="1" applyFont="1" applyFill="1" applyBorder="1" applyAlignment="1" applyProtection="1">
      <alignment horizontal="center" vertical="center"/>
      <protection hidden="1"/>
    </xf>
    <xf numFmtId="0" fontId="23" fillId="2" borderId="33" xfId="0" applyFont="1" applyFill="1" applyBorder="1" applyAlignment="1" applyProtection="1">
      <alignment horizontal="center" vertical="center"/>
      <protection hidden="1"/>
    </xf>
    <xf numFmtId="0" fontId="23" fillId="2" borderId="34" xfId="0" applyFont="1" applyFill="1" applyBorder="1" applyAlignment="1" applyProtection="1">
      <alignment horizontal="center" vertical="center"/>
      <protection hidden="1"/>
    </xf>
    <xf numFmtId="0" fontId="27" fillId="0" borderId="0" xfId="1" applyFont="1" applyFill="1" applyBorder="1" applyAlignment="1" applyProtection="1">
      <alignment horizontal="center" vertical="center" wrapText="1"/>
      <protection hidden="1"/>
    </xf>
    <xf numFmtId="0" fontId="29" fillId="5" borderId="35" xfId="0" applyFont="1" applyFill="1" applyBorder="1" applyAlignment="1" applyProtection="1">
      <alignment horizontal="left" vertical="center" indent="5"/>
      <protection hidden="1"/>
    </xf>
    <xf numFmtId="0" fontId="29" fillId="5" borderId="36" xfId="0" applyFont="1" applyFill="1" applyBorder="1" applyAlignment="1" applyProtection="1">
      <alignment horizontal="left" vertical="center" indent="5"/>
      <protection hidden="1"/>
    </xf>
    <xf numFmtId="0" fontId="29" fillId="5" borderId="37" xfId="0" applyFont="1" applyFill="1" applyBorder="1" applyAlignment="1" applyProtection="1">
      <alignment horizontal="left" vertical="center" indent="5"/>
      <protection hidden="1"/>
    </xf>
    <xf numFmtId="0" fontId="20" fillId="4" borderId="8" xfId="0" applyFont="1" applyFill="1" applyBorder="1" applyAlignment="1" applyProtection="1">
      <alignment horizontal="left" vertical="center"/>
      <protection hidden="1"/>
    </xf>
    <xf numFmtId="0" fontId="20" fillId="4" borderId="9" xfId="0" applyFont="1" applyFill="1" applyBorder="1" applyAlignment="1" applyProtection="1">
      <alignment horizontal="left" vertical="center"/>
      <protection hidden="1"/>
    </xf>
    <xf numFmtId="0" fontId="19" fillId="2" borderId="5" xfId="0" applyFont="1" applyFill="1" applyBorder="1" applyAlignment="1" applyProtection="1">
      <alignment horizontal="left" vertical="center"/>
      <protection hidden="1"/>
    </xf>
    <xf numFmtId="0" fontId="19" fillId="2" borderId="6" xfId="0" applyFont="1" applyFill="1" applyBorder="1" applyAlignment="1" applyProtection="1">
      <alignment horizontal="left" vertical="center"/>
      <protection hidden="1"/>
    </xf>
    <xf numFmtId="0" fontId="18" fillId="2" borderId="2" xfId="0" applyFont="1" applyFill="1" applyBorder="1" applyAlignment="1" applyProtection="1">
      <alignment horizontal="center" vertical="center" wrapText="1"/>
      <protection hidden="1"/>
    </xf>
    <xf numFmtId="0" fontId="18" fillId="2" borderId="3" xfId="0" applyFont="1" applyFill="1" applyBorder="1" applyAlignment="1" applyProtection="1">
      <alignment horizontal="center" vertical="center" wrapText="1"/>
      <protection hidden="1"/>
    </xf>
    <xf numFmtId="0" fontId="20" fillId="4" borderId="5" xfId="0" applyFont="1" applyFill="1" applyBorder="1" applyAlignment="1" applyProtection="1">
      <alignment horizontal="left" vertical="center"/>
      <protection hidden="1"/>
    </xf>
    <xf numFmtId="0" fontId="20" fillId="4" borderId="6" xfId="0" applyFont="1" applyFill="1" applyBorder="1" applyAlignment="1" applyProtection="1">
      <alignment horizontal="left" vertical="center"/>
      <protection hidden="1"/>
    </xf>
    <xf numFmtId="0" fontId="21" fillId="2" borderId="5" xfId="0" applyFont="1" applyFill="1" applyBorder="1" applyAlignment="1" applyProtection="1">
      <alignment horizontal="left" vertical="center"/>
      <protection hidden="1"/>
    </xf>
    <xf numFmtId="49" fontId="21" fillId="2" borderId="5" xfId="0" applyNumberFormat="1" applyFont="1" applyFill="1" applyBorder="1" applyAlignment="1" applyProtection="1">
      <alignment horizontal="left" vertical="center"/>
      <protection hidden="1"/>
    </xf>
    <xf numFmtId="49" fontId="21" fillId="2" borderId="8" xfId="0" applyNumberFormat="1" applyFont="1" applyFill="1" applyBorder="1" applyAlignment="1" applyProtection="1">
      <alignment horizontal="left" vertical="center"/>
      <protection hidden="1"/>
    </xf>
    <xf numFmtId="0" fontId="17" fillId="3" borderId="0" xfId="0" applyFont="1" applyFill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9" fillId="2" borderId="8" xfId="0" applyFont="1" applyFill="1" applyBorder="1" applyAlignment="1" applyProtection="1">
      <alignment horizontal="left" vertical="center"/>
      <protection hidden="1"/>
    </xf>
    <xf numFmtId="0" fontId="19" fillId="2" borderId="9" xfId="0" applyFont="1" applyFill="1" applyBorder="1" applyAlignment="1" applyProtection="1">
      <alignment horizontal="left" vertical="center"/>
      <protection hidden="1"/>
    </xf>
    <xf numFmtId="0" fontId="19" fillId="2" borderId="2" xfId="0" applyFont="1" applyFill="1" applyBorder="1" applyAlignment="1" applyProtection="1">
      <alignment horizontal="left" vertical="center"/>
      <protection hidden="1"/>
    </xf>
    <xf numFmtId="0" fontId="19" fillId="2" borderId="3" xfId="0" applyFont="1" applyFill="1" applyBorder="1" applyAlignment="1" applyProtection="1">
      <alignment horizontal="left" vertical="center"/>
      <protection hidden="1"/>
    </xf>
    <xf numFmtId="168" fontId="21" fillId="4" borderId="6" xfId="0" applyNumberFormat="1" applyFont="1" applyFill="1" applyBorder="1" applyAlignment="1" applyProtection="1">
      <alignment horizontal="right" vertical="center"/>
      <protection hidden="1"/>
    </xf>
    <xf numFmtId="168" fontId="21" fillId="4" borderId="7" xfId="0" applyNumberFormat="1" applyFont="1" applyFill="1" applyBorder="1" applyAlignment="1" applyProtection="1">
      <alignment horizontal="right" vertical="center"/>
      <protection hidden="1"/>
    </xf>
    <xf numFmtId="168" fontId="21" fillId="4" borderId="9" xfId="0" applyNumberFormat="1" applyFont="1" applyFill="1" applyBorder="1" applyAlignment="1" applyProtection="1">
      <alignment horizontal="right" vertical="center"/>
      <protection hidden="1"/>
    </xf>
    <xf numFmtId="168" fontId="21" fillId="4" borderId="10" xfId="0" applyNumberFormat="1" applyFont="1" applyFill="1" applyBorder="1" applyAlignment="1" applyProtection="1">
      <alignment horizontal="right" vertical="center"/>
      <protection hidden="1"/>
    </xf>
    <xf numFmtId="166" fontId="24" fillId="0" borderId="20" xfId="0" applyNumberFormat="1" applyFont="1" applyBorder="1" applyAlignment="1" applyProtection="1">
      <alignment horizontal="right" textRotation="90"/>
      <protection hidden="1"/>
    </xf>
    <xf numFmtId="0" fontId="21" fillId="2" borderId="2" xfId="0" applyFont="1" applyFill="1" applyBorder="1" applyAlignment="1" applyProtection="1">
      <alignment horizontal="left" vertical="center"/>
      <protection hidden="1"/>
    </xf>
    <xf numFmtId="0" fontId="19" fillId="0" borderId="18" xfId="0" applyFont="1" applyBorder="1" applyAlignment="1">
      <alignment horizontal="center" vertical="center" wrapText="1"/>
    </xf>
    <xf numFmtId="0" fontId="21" fillId="0" borderId="3" xfId="0" applyFont="1" applyBorder="1" applyAlignment="1" applyProtection="1">
      <alignment horizontal="left" vertical="center"/>
      <protection locked="0"/>
    </xf>
    <xf numFmtId="0" fontId="21" fillId="0" borderId="4" xfId="0" applyFont="1" applyBorder="1" applyAlignment="1" applyProtection="1">
      <alignment horizontal="left" vertical="center"/>
      <protection locked="0"/>
    </xf>
    <xf numFmtId="0" fontId="21" fillId="0" borderId="6" xfId="0" applyFont="1" applyBorder="1" applyAlignment="1" applyProtection="1">
      <alignment horizontal="left" vertical="center"/>
      <protection locked="0"/>
    </xf>
    <xf numFmtId="0" fontId="21" fillId="0" borderId="7" xfId="0" applyFont="1" applyBorder="1" applyAlignment="1" applyProtection="1">
      <alignment horizontal="left" vertical="center"/>
      <protection locked="0"/>
    </xf>
    <xf numFmtId="0" fontId="1" fillId="0" borderId="6" xfId="1" applyFill="1" applyBorder="1" applyAlignment="1" applyProtection="1">
      <alignment horizontal="left" vertical="center"/>
      <protection locked="0"/>
    </xf>
    <xf numFmtId="0" fontId="22" fillId="0" borderId="7" xfId="1" applyFont="1" applyFill="1" applyBorder="1" applyAlignment="1" applyProtection="1">
      <alignment horizontal="left" vertical="center"/>
      <protection locked="0"/>
    </xf>
    <xf numFmtId="0" fontId="22" fillId="0" borderId="6" xfId="1" applyFont="1" applyFill="1" applyBorder="1" applyAlignment="1" applyProtection="1">
      <alignment horizontal="left" vertical="center"/>
      <protection locked="0"/>
    </xf>
    <xf numFmtId="49" fontId="21" fillId="0" borderId="13" xfId="0" applyNumberFormat="1" applyFont="1" applyBorder="1" applyAlignment="1" applyProtection="1">
      <alignment horizontal="left" vertical="center"/>
      <protection locked="0"/>
    </xf>
    <xf numFmtId="49" fontId="21" fillId="0" borderId="14" xfId="0" applyNumberFormat="1" applyFont="1" applyBorder="1" applyAlignment="1" applyProtection="1">
      <alignment horizontal="left" vertical="center"/>
      <protection locked="0"/>
    </xf>
    <xf numFmtId="49" fontId="21" fillId="0" borderId="15" xfId="0" applyNumberFormat="1" applyFont="1" applyBorder="1" applyAlignment="1" applyProtection="1">
      <alignment horizontal="left" vertical="center"/>
      <protection locked="0"/>
    </xf>
    <xf numFmtId="49" fontId="21" fillId="0" borderId="16" xfId="0" applyNumberFormat="1" applyFont="1" applyBorder="1" applyAlignment="1" applyProtection="1">
      <alignment horizontal="left" vertical="center"/>
      <protection locked="0"/>
    </xf>
    <xf numFmtId="0" fontId="20" fillId="0" borderId="6" xfId="0" applyFont="1" applyBorder="1" applyAlignment="1" applyProtection="1">
      <alignment horizontal="left" vertical="center"/>
      <protection locked="0"/>
    </xf>
    <xf numFmtId="0" fontId="20" fillId="0" borderId="9" xfId="0" applyFont="1" applyBorder="1" applyAlignment="1" applyProtection="1">
      <alignment horizontal="left" vertical="center"/>
      <protection locked="0"/>
    </xf>
    <xf numFmtId="0" fontId="20" fillId="0" borderId="11" xfId="0" applyFont="1" applyBorder="1" applyAlignment="1" applyProtection="1">
      <alignment horizontal="left" vertical="center"/>
      <protection locked="0"/>
    </xf>
    <xf numFmtId="164" fontId="20" fillId="0" borderId="11" xfId="0" applyNumberFormat="1" applyFont="1" applyBorder="1" applyAlignment="1" applyProtection="1">
      <alignment horizontal="right" vertical="center"/>
      <protection locked="0"/>
    </xf>
    <xf numFmtId="165" fontId="20" fillId="0" borderId="11" xfId="0" applyNumberFormat="1" applyFont="1" applyBorder="1" applyAlignment="1" applyProtection="1">
      <alignment horizontal="right" vertical="center"/>
      <protection locked="0"/>
    </xf>
    <xf numFmtId="0" fontId="20" fillId="0" borderId="11" xfId="0" applyFont="1" applyBorder="1" applyAlignment="1" applyProtection="1">
      <alignment horizontal="left" vertical="center" wrapText="1"/>
      <protection locked="0"/>
    </xf>
    <xf numFmtId="0" fontId="20" fillId="0" borderId="11" xfId="0" applyFont="1" applyBorder="1" applyAlignment="1" applyProtection="1">
      <alignment horizontal="right" vertical="center"/>
      <protection locked="0"/>
    </xf>
    <xf numFmtId="0" fontId="20" fillId="0" borderId="26" xfId="0" applyFont="1" applyBorder="1" applyAlignment="1" applyProtection="1">
      <alignment horizontal="left" vertical="center" wrapText="1"/>
      <protection locked="0"/>
    </xf>
    <xf numFmtId="0" fontId="20" fillId="0" borderId="6" xfId="0" applyFont="1" applyBorder="1" applyAlignment="1" applyProtection="1">
      <alignment horizontal="left" vertical="center"/>
      <protection locked="0"/>
    </xf>
    <xf numFmtId="164" fontId="20" fillId="0" borderId="6" xfId="0" applyNumberFormat="1" applyFont="1" applyBorder="1" applyAlignment="1" applyProtection="1">
      <alignment horizontal="right" vertical="center"/>
      <protection locked="0"/>
    </xf>
    <xf numFmtId="165" fontId="20" fillId="0" borderId="6" xfId="0" applyNumberFormat="1" applyFont="1" applyBorder="1" applyAlignment="1" applyProtection="1">
      <alignment horizontal="right" vertical="center"/>
      <protection locked="0"/>
    </xf>
    <xf numFmtId="0" fontId="20" fillId="0" borderId="6" xfId="0" applyFont="1" applyBorder="1" applyAlignment="1" applyProtection="1">
      <alignment horizontal="left" vertical="center" wrapText="1"/>
      <protection locked="0"/>
    </xf>
    <xf numFmtId="0" fontId="20" fillId="0" borderId="6" xfId="0" applyFont="1" applyBorder="1" applyAlignment="1" applyProtection="1">
      <alignment horizontal="right" vertical="center"/>
      <protection locked="0"/>
    </xf>
    <xf numFmtId="0" fontId="20" fillId="0" borderId="28" xfId="0" applyFont="1" applyBorder="1" applyAlignment="1" applyProtection="1">
      <alignment horizontal="left" vertical="center" wrapText="1"/>
      <protection locked="0"/>
    </xf>
    <xf numFmtId="0" fontId="20" fillId="0" borderId="30" xfId="0" applyFont="1" applyBorder="1" applyAlignment="1" applyProtection="1">
      <alignment horizontal="left" vertical="center"/>
      <protection locked="0"/>
    </xf>
    <xf numFmtId="164" fontId="20" fillId="0" borderId="30" xfId="0" applyNumberFormat="1" applyFont="1" applyBorder="1" applyAlignment="1" applyProtection="1">
      <alignment horizontal="right" vertical="center"/>
      <protection locked="0"/>
    </xf>
    <xf numFmtId="165" fontId="20" fillId="0" borderId="30" xfId="0" applyNumberFormat="1" applyFont="1" applyBorder="1" applyAlignment="1" applyProtection="1">
      <alignment horizontal="right" vertical="center"/>
      <protection locked="0"/>
    </xf>
    <xf numFmtId="0" fontId="20" fillId="0" borderId="30" xfId="0" applyFont="1" applyBorder="1" applyAlignment="1" applyProtection="1">
      <alignment horizontal="left" vertical="center" wrapText="1"/>
      <protection locked="0"/>
    </xf>
    <xf numFmtId="0" fontId="20" fillId="0" borderId="30" xfId="0" applyFont="1" applyBorder="1" applyAlignment="1" applyProtection="1">
      <alignment horizontal="right" vertical="center"/>
      <protection locked="0"/>
    </xf>
    <xf numFmtId="0" fontId="20" fillId="0" borderId="31" xfId="0" applyFont="1" applyBorder="1" applyAlignment="1" applyProtection="1">
      <alignment horizontal="left" vertical="center" wrapText="1"/>
      <protection locked="0"/>
    </xf>
  </cellXfs>
  <cellStyles count="2">
    <cellStyle name="Hypertextové prepojenie" xfId="1" builtinId="8"/>
    <cellStyle name="Normálna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charset val="238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rgb="FFB7B7B7"/>
        </left>
        <right style="thin">
          <color theme="1"/>
        </right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charset val="238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charset val="238"/>
        <scheme val="none"/>
      </font>
      <alignment horizontal="right" vertical="center" textRotation="0" wrapText="0" indent="0" justifyLastLine="0" shrinkToFit="0" readingOrder="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charset val="238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charset val="238"/>
        <scheme val="none"/>
      </font>
      <alignment horizontal="right" vertical="center" textRotation="0" wrapText="0" indent="0" justifyLastLine="0" shrinkToFit="0" readingOrder="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charset val="238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charset val="238"/>
        <scheme val="none"/>
      </font>
      <alignment horizontal="right" vertical="center" textRotation="0" wrapText="0" indent="0" justifyLastLine="0" shrinkToFit="0" readingOrder="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charset val="238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charset val="238"/>
        <scheme val="none"/>
      </font>
      <alignment horizontal="right" vertical="center" textRotation="0" wrapText="0" indent="0" justifyLastLine="0" shrinkToFit="0" readingOrder="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charset val="238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charset val="238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charset val="238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charset val="238"/>
        <scheme val="none"/>
      </font>
      <numFmt numFmtId="165" formatCode="0&quot; ks&quot;"/>
      <alignment horizontal="right" vertical="center" textRotation="0" wrapText="0" indent="0" justifyLastLine="0" shrinkToFit="0" readingOrder="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charset val="238"/>
        <scheme val="none"/>
      </font>
      <numFmt numFmtId="164" formatCode="0&quot; mm&quot;"/>
      <alignment horizontal="right" vertical="center" textRotation="0" wrapText="0" indent="0" justifyLastLine="0" shrinkToFit="0" readingOrder="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charset val="238"/>
        <scheme val="none"/>
      </font>
      <numFmt numFmtId="164" formatCode="0&quot; mm&quot;"/>
      <alignment horizontal="right" vertical="center" textRotation="0" wrapText="0" indent="0" justifyLastLine="0" shrinkToFit="0" readingOrder="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charset val="23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Montserrat"/>
        <charset val="238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ontserrat"/>
        <charset val="238"/>
        <scheme val="none"/>
      </font>
      <fill>
        <patternFill patternType="solid">
          <fgColor indexed="64"/>
          <bgColor rgb="FFB7E1CD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8"/>
        <color auto="1"/>
        <name val="Montserrat"/>
        <charset val="238"/>
        <scheme val="none"/>
      </font>
      <numFmt numFmtId="4" formatCode="#,##0.00"/>
      <border diagonalUp="0" diagonalDown="0">
        <left style="thin">
          <color rgb="FFB7B7B7"/>
        </left>
        <right style="thin">
          <color auto="1"/>
        </right>
        <top style="thin">
          <color rgb="FFB7B7B7"/>
        </top>
        <bottom style="thin">
          <color rgb="FFB7B7B7"/>
        </bottom>
      </border>
      <protection locked="1" hidden="1"/>
    </dxf>
    <dxf>
      <font>
        <strike val="0"/>
        <outline val="0"/>
        <shadow val="0"/>
        <u val="none"/>
        <vertAlign val="baseline"/>
        <sz val="8"/>
        <color auto="1"/>
        <name val="Montserrat"/>
        <charset val="238"/>
        <scheme val="none"/>
      </font>
      <numFmt numFmtId="4" formatCode="#,##0.0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</border>
      <protection locked="1" hidden="1"/>
    </dxf>
    <dxf>
      <font>
        <strike val="0"/>
        <outline val="0"/>
        <shadow val="0"/>
        <u val="none"/>
        <vertAlign val="baseline"/>
        <sz val="8"/>
        <color auto="1"/>
        <name val="Montserrat"/>
        <charset val="238"/>
        <scheme val="none"/>
      </font>
      <numFmt numFmtId="4" formatCode="#,##0.0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</border>
      <protection locked="1" hidden="1"/>
    </dxf>
    <dxf>
      <font>
        <strike val="0"/>
        <outline val="0"/>
        <shadow val="0"/>
        <u val="none"/>
        <vertAlign val="baseline"/>
        <sz val="8"/>
        <color auto="1"/>
        <name val="Montserrat"/>
        <charset val="238"/>
        <scheme val="none"/>
      </font>
      <numFmt numFmtId="4" formatCode="#,##0.0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</border>
      <protection locked="1" hidden="1"/>
    </dxf>
    <dxf>
      <font>
        <strike val="0"/>
        <outline val="0"/>
        <shadow val="0"/>
        <u val="none"/>
        <vertAlign val="baseline"/>
        <sz val="8"/>
        <color auto="1"/>
        <name val="Montserrat"/>
        <charset val="238"/>
        <scheme val="none"/>
      </font>
      <numFmt numFmtId="4" formatCode="#,##0.0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</border>
      <protection locked="1" hidden="1"/>
    </dxf>
    <dxf>
      <font>
        <strike val="0"/>
        <outline val="0"/>
        <shadow val="0"/>
        <u val="none"/>
        <vertAlign val="baseline"/>
        <sz val="8"/>
        <color auto="1"/>
        <name val="Montserrat"/>
        <charset val="238"/>
        <scheme val="none"/>
      </font>
      <numFmt numFmtId="4" formatCode="#,##0.0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</border>
      <protection locked="1" hidden="1"/>
    </dxf>
    <dxf>
      <font>
        <strike val="0"/>
        <outline val="0"/>
        <shadow val="0"/>
        <u val="none"/>
        <vertAlign val="baseline"/>
        <sz val="8"/>
        <color auto="1"/>
        <name val="Montserrat"/>
        <charset val="238"/>
        <scheme val="none"/>
      </font>
      <numFmt numFmtId="4" formatCode="#,##0.00"/>
      <border diagonalUp="0" diagonalDown="0">
        <left style="thin">
          <color rgb="FFB7B7B7"/>
        </left>
        <right style="thin">
          <color rgb="FFB7B7B7"/>
        </right>
        <top style="thin">
          <color rgb="FFB7B7B7"/>
        </top>
        <bottom style="thin">
          <color rgb="FFB7B7B7"/>
        </bottom>
      </border>
      <protection locked="1" hidden="1"/>
    </dxf>
    <dxf>
      <font>
        <strike val="0"/>
        <outline val="0"/>
        <shadow val="0"/>
        <u val="none"/>
        <vertAlign val="baseline"/>
        <sz val="8"/>
        <color auto="1"/>
        <name val="Montserrat"/>
        <charset val="238"/>
        <scheme val="none"/>
      </font>
      <numFmt numFmtId="4" formatCode="#,##0.00"/>
      <border diagonalUp="0" diagonalDown="0">
        <left style="thin">
          <color auto="1"/>
        </left>
        <right style="thin">
          <color rgb="FFB7B7B7"/>
        </right>
        <top style="thin">
          <color rgb="FFB7B7B7"/>
        </top>
        <bottom style="thin">
          <color rgb="FFB7B7B7"/>
        </bottom>
      </border>
      <protection locked="1" hidden="1"/>
    </dxf>
    <dxf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charset val="238"/>
        <scheme val="none"/>
      </font>
      <fill>
        <patternFill patternType="solid">
          <fgColor indexed="64"/>
          <bgColor rgb="FFB7E1CD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charset val="238"/>
        <scheme val="none"/>
      </font>
      <fill>
        <patternFill patternType="solid">
          <fgColor indexed="64"/>
          <bgColor rgb="FFDAF1F3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rgb="FFB7B7B7"/>
        </right>
        <top style="thin">
          <color rgb="FFB7B7B7"/>
        </top>
        <bottom style="thin">
          <color rgb="FFB7B7B7"/>
        </bottom>
        <vertical style="thin">
          <color rgb="FFB7B7B7"/>
        </vertical>
        <horizontal style="thin">
          <color rgb="FFB7B7B7"/>
        </horizontal>
      </border>
      <protection locked="1" hidden="1"/>
    </dxf>
    <dxf>
      <border outline="0"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EFF8F8"/>
        </patternFill>
      </fill>
    </dxf>
    <dxf>
      <fill>
        <patternFill patternType="solid">
          <bgColor theme="0"/>
        </patternFill>
      </fill>
    </dxf>
    <dxf>
      <fill>
        <patternFill>
          <bgColor rgb="FFDAF1F3"/>
        </patternFill>
      </fill>
    </dxf>
    <dxf>
      <fill>
        <patternFill>
          <bgColor rgb="FFB7E1CD"/>
        </patternFill>
      </fill>
    </dxf>
    <dxf>
      <fill>
        <patternFill>
          <bgColor rgb="FFDAF1F3"/>
        </patternFill>
      </fill>
    </dxf>
  </dxfs>
  <tableStyles count="1" defaultTableStyle="TableStyleMedium2" defaultPivotStyle="PivotStyleLight16">
    <tableStyle name="marek zelena" pivot="0" count="5" xr9:uid="{448792C8-691C-4426-BCD9-715B416715CB}">
      <tableStyleElement type="headerRow" dxfId="35"/>
      <tableStyleElement type="totalRow" dxfId="34"/>
      <tableStyleElement type="firstColumn" dxfId="33"/>
      <tableStyleElement type="firstRowStripe" dxfId="32"/>
      <tableStyleElement type="secondRowStripe" dxfId="31"/>
    </tableStyle>
  </tableStyles>
  <colors>
    <mruColors>
      <color rgb="FFB7B7B7"/>
      <color rgb="FFDAF1F3"/>
      <color rgb="FFEFF8F8"/>
      <color rgb="FFFF3399"/>
      <color rgb="FFFF0066"/>
      <color rgb="FFFF9999"/>
      <color rgb="FFB7E1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svg"/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sv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180975</xdr:colOff>
      <xdr:row>16</xdr:row>
      <xdr:rowOff>1</xdr:rowOff>
    </xdr:from>
    <xdr:to>
      <xdr:col>17</xdr:col>
      <xdr:colOff>3450</xdr:colOff>
      <xdr:row>23</xdr:row>
      <xdr:rowOff>148330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B7B8E341-3DC7-60D7-7702-708A9B70E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8950" y="2085976"/>
          <a:ext cx="2880000" cy="1481829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24</xdr:row>
      <xdr:rowOff>57150</xdr:rowOff>
    </xdr:from>
    <xdr:to>
      <xdr:col>1</xdr:col>
      <xdr:colOff>95249</xdr:colOff>
      <xdr:row>26</xdr:row>
      <xdr:rowOff>47624</xdr:rowOff>
    </xdr:to>
    <xdr:pic>
      <xdr:nvPicPr>
        <xdr:cNvPr id="6" name="Grafický objekt 5" descr="Pomocník výplň plnou farbou">
          <a:extLst>
            <a:ext uri="{FF2B5EF4-FFF2-40B4-BE49-F238E27FC236}">
              <a16:creationId xmlns:a16="http://schemas.microsoft.com/office/drawing/2014/main" id="{EED494E4-520D-4B33-9248-1CBF43068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71450" y="3667125"/>
          <a:ext cx="247649" cy="247649"/>
        </a:xfrm>
        <a:prstGeom prst="rect">
          <a:avLst/>
        </a:prstGeom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0</xdr:rowOff>
    </xdr:from>
    <xdr:to>
      <xdr:col>0</xdr:col>
      <xdr:colOff>352425</xdr:colOff>
      <xdr:row>1</xdr:row>
      <xdr:rowOff>19049</xdr:rowOff>
    </xdr:to>
    <xdr:pic>
      <xdr:nvPicPr>
        <xdr:cNvPr id="2" name="Grafický objekt 1" descr="Pomocník výplň plnou farbou">
          <a:extLst>
            <a:ext uri="{FF2B5EF4-FFF2-40B4-BE49-F238E27FC236}">
              <a16:creationId xmlns:a16="http://schemas.microsoft.com/office/drawing/2014/main" id="{25563313-7341-49DF-8398-43AFCA6BA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4776" y="0"/>
          <a:ext cx="247649" cy="247649"/>
        </a:xfrm>
        <a:prstGeom prst="rect">
          <a:avLst/>
        </a:prstGeom>
        <a:effectLst/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4D7E880-7140-4A00-A47F-9D65988ABF3D}" name="Tabuľka4" displayName="Tabuľka4" ref="A28:Q123" totalsRowShown="0" headerRowDxfId="27" dataDxfId="26" tableBorderDxfId="30">
  <tableColumns count="17">
    <tableColumn id="1" xr3:uid="{E9B00296-DD63-4059-8BE7-1D3C7FEA4572}" name="Por." dataDxfId="28"/>
    <tableColumn id="2" xr3:uid="{C2A8EA15-FB2A-45F3-9106-3299F7A9F7A9}" name="Materiál" dataDxfId="15"/>
    <tableColumn id="3" xr3:uid="{E21D8495-3CCD-465E-9954-FA4291093C3E}" name="Dĺžka [mm]" dataDxfId="14"/>
    <tableColumn id="4" xr3:uid="{4F1C3067-51B9-49E1-94A6-19A07275CEF2}" name="Šírka [mm]" dataDxfId="13"/>
    <tableColumn id="5" xr3:uid="{383E35A3-59B4-416D-83DF-D2575DE8968B}" name="Počet [ks]" dataDxfId="12"/>
    <tableColumn id="6" xr3:uid="{049EAA37-274E-4D66-A2A3-D8B68B6E572E}" name="Kresba" dataDxfId="11"/>
    <tableColumn id="7" xr3:uid="{2EE2D00E-2553-476B-B38E-D88669BFD016}" name="Názov dielca" dataDxfId="10"/>
    <tableColumn id="8" xr3:uid="{41DB5546-F92C-418F-81BA-F3F63523DDA0}" name="Poznámka k dielcu" dataDxfId="9"/>
    <tableColumn id="9" xr3:uid="{378D8F89-1401-4CA7-B7B7-65DC5C3D6833}" name="Horná hrana" dataDxfId="8"/>
    <tableColumn id="10" xr3:uid="{C48FC461-8AAB-4529-BFFC-BDB1FC4EA25E}" name="H-Hr farba" dataDxfId="7"/>
    <tableColumn id="11" xr3:uid="{D480327B-EA47-4E8F-8EB2-CF71115F4ED6}" name="Spodná hrana" dataDxfId="6"/>
    <tableColumn id="12" xr3:uid="{0F5C0F6D-2027-46A6-ACA9-AB85A39AE678}" name="S-Hr farba" dataDxfId="5"/>
    <tableColumn id="13" xr3:uid="{05B11743-2A92-4DAE-89AA-1C9E9DBF215A}" name="Ľavá hrana" dataDxfId="4"/>
    <tableColumn id="14" xr3:uid="{F02AA20E-921A-4A8F-BA5A-EED62F5F1B3C}" name="Ľ-Hr farba" dataDxfId="3"/>
    <tableColumn id="15" xr3:uid="{3C1A5AB9-FF81-433F-A7E3-C34F7569EA89}" name="Pravá hrana" dataDxfId="2"/>
    <tableColumn id="16" xr3:uid="{5EF9A803-4A58-4EA5-9A06-97D4EBCB99B0}" name="P-Hr farba" dataDxfId="1"/>
    <tableColumn id="17" xr3:uid="{69C6DF7C-0006-4153-9E5F-0C23D0244B2D}" name="Vŕtací program" dataDxfId="0"/>
  </tableColumns>
  <tableStyleInfo name="marek zelena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07DB67E-1E41-4DD8-A9C0-D9D37722878E}" name="Tabuľka1" displayName="Tabuľka1" ref="S28:Z123" totalsRowShown="0" headerRowDxfId="17" dataDxfId="16" tableBorderDxfId="29">
  <tableColumns count="8">
    <tableColumn id="1" xr3:uid="{B7289059-DCC7-419F-8BF4-F1037371BB40}" name="m2" dataDxfId="25">
      <calculatedColumnFormula>IF((Tabuľka4[[#This Row],[Dĺžka '[mm']]]*Tabuľka4[[#This Row],[Šírka '[mm']]]*Tabuľka4[[#This Row],[Počet '[ks']]]/1000000)&gt;0, Tabuľka4[[#This Row],[Dĺžka '[mm']]]*Tabuľka4[[#This Row],[Šírka '[mm']]]*Tabuľka4[[#This Row],[Počet '[ks']]]/1000000, "")</calculatedColumnFormula>
    </tableColumn>
    <tableColumn id="2" xr3:uid="{92A651E0-B4A7-455A-A9F3-32BB7E0EB93A}" name="Cena" dataDxfId="24">
      <calculatedColumnFormula>IF(ISNUMBER(SEARCH("[1]", B29)), $I$4*C29*D29*E29/1000000, IF(ISNUMBER(SEARCH("[2]", B29)), $I$6*C29*D29*E29/1000000, IF(ISNUMBER(SEARCH("[3]", B29)), $I$8*C29*D29*E29/1000000, IF(ISNUMBER(SEARCH("[4]", B29)), $I$10*C29*D29*E29/1000000, ""))))</calculatedColumnFormula>
    </tableColumn>
    <tableColumn id="3" xr3:uid="{EE4D7FC4-DF51-469B-AB9E-6C8019D21B6C}" name="H-Hr" dataDxfId="23">
      <calculatedColumnFormula>IF(I29="1 mm", C29*E29/1000*$I$12, IF(I29="2 mm", C29*E29/1000*$I$14, ""))</calculatedColumnFormula>
    </tableColumn>
    <tableColumn id="4" xr3:uid="{760BABA7-F7FA-4374-B7D5-7922D3D7DE24}" name="S-Hr" dataDxfId="22">
      <calculatedColumnFormula>IF(K29="1 mm", C29*E29/1000*$I$12, IF(K29="2 mm", C29*E29/1000*$I$14, ""))</calculatedColumnFormula>
    </tableColumn>
    <tableColumn id="5" xr3:uid="{05E78EB1-1B3A-4E66-9672-0710C2EB8CD3}" name="Ľ-Hr" dataDxfId="21">
      <calculatedColumnFormula>IF(M29="1 mm", D29*E29/1000*$I$12, IF(M29="2 mm", D29*E29/1000*$I$14, ""))</calculatedColumnFormula>
    </tableColumn>
    <tableColumn id="6" xr3:uid="{7AB151C4-B0D5-4E92-953C-3391D70F6AC1}" name="P-Hr" dataDxfId="20">
      <calculatedColumnFormula>IF(O29="1 mm", D29*E29/1000*$I$12, IF(O29="2 mm", D29*E29/1000*$I$14, ""))</calculatedColumnFormula>
    </tableColumn>
    <tableColumn id="7" xr3:uid="{804A27E3-3082-4738-9DE9-B40423D6E423}" name="Vŕt. Fréz." dataDxfId="19">
      <calculatedColumnFormula>IF(Q29="NK inserta", 2.5, IF(Q29="NK skrutka", 2.5, IF(Q29="Zápustná úchytka", 4, IF(Q29="NK inserta + zápustná úchytka", 5, IF(Q29="NK skrutka + zápustná úchytka", 5, "")))))</calculatedColumnFormula>
    </tableColumn>
    <tableColumn id="8" xr3:uid="{1DD72697-598A-4E7D-B174-C9F3B6B35AA8}" name="Spolu" dataDxfId="18">
      <calculatedColumnFormula>IF(SUM(T29:Y29)&gt;0, SUM(T29:Y29), "")</calculatedColumnFormula>
    </tableColumn>
  </tableColumns>
  <tableStyleInfo name="marek zelena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2.xm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AH125"/>
  <sheetViews>
    <sheetView showGridLines="0" showRowColHeaders="0" tabSelected="1" showRuler="0" view="pageLayout" zoomScaleNormal="100" workbookViewId="0">
      <selection activeCell="C4" sqref="C4:D5"/>
    </sheetView>
  </sheetViews>
  <sheetFormatPr defaultColWidth="2.85546875" defaultRowHeight="15" x14ac:dyDescent="0.25"/>
  <cols>
    <col min="1" max="1" width="4.5703125" style="4" customWidth="1"/>
    <col min="2" max="2" width="15" style="4" customWidth="1"/>
    <col min="3" max="4" width="9.42578125" style="4" customWidth="1"/>
    <col min="5" max="5" width="6.85546875" style="4" customWidth="1"/>
    <col min="6" max="6" width="9.7109375" style="4" customWidth="1"/>
    <col min="7" max="7" width="10" style="4" customWidth="1"/>
    <col min="8" max="8" width="13" style="4" customWidth="1"/>
    <col min="9" max="9" width="7.42578125" style="34" customWidth="1"/>
    <col min="10" max="10" width="8.28515625" style="4" hidden="1" customWidth="1"/>
    <col min="11" max="11" width="7.42578125" style="34" customWidth="1"/>
    <col min="12" max="12" width="8.28515625" style="4" hidden="1" customWidth="1"/>
    <col min="13" max="13" width="7.42578125" style="34" customWidth="1"/>
    <col min="14" max="14" width="8.28515625" style="4" hidden="1" customWidth="1"/>
    <col min="15" max="15" width="7.42578125" style="34" customWidth="1"/>
    <col min="16" max="16" width="8.28515625" style="4" hidden="1" customWidth="1"/>
    <col min="17" max="17" width="27.85546875" style="4" customWidth="1"/>
    <col min="18" max="18" width="12.7109375" style="4" customWidth="1"/>
    <col min="19" max="25" width="6" style="64" customWidth="1"/>
    <col min="26" max="26" width="7.7109375" style="65" customWidth="1"/>
    <col min="27" max="33" width="1" style="4" customWidth="1"/>
    <col min="34" max="34" width="1" style="57" customWidth="1"/>
    <col min="35" max="16384" width="2.85546875" style="4"/>
  </cols>
  <sheetData>
    <row r="1" spans="1:34" s="55" customFormat="1" ht="22.5" customHeight="1" x14ac:dyDescent="0.25">
      <c r="A1" s="134" t="s">
        <v>145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S1" s="62"/>
      <c r="T1" s="62"/>
      <c r="U1" s="62"/>
      <c r="V1" s="62"/>
      <c r="W1" s="62"/>
      <c r="X1" s="62"/>
      <c r="Y1" s="62"/>
      <c r="Z1" s="63"/>
      <c r="AH1" s="56"/>
    </row>
    <row r="2" spans="1:34" ht="17.850000000000001" customHeight="1" x14ac:dyDescent="0.25">
      <c r="A2" s="135" t="s">
        <v>143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</row>
    <row r="3" spans="1:34" ht="17.850000000000001" customHeight="1" x14ac:dyDescent="0.25">
      <c r="A3" s="1"/>
      <c r="B3" s="1"/>
      <c r="C3" s="1"/>
      <c r="D3" s="1"/>
      <c r="E3" s="1"/>
      <c r="F3" s="1"/>
      <c r="G3" s="1"/>
      <c r="H3" s="1"/>
      <c r="I3" s="29"/>
      <c r="J3" s="1"/>
      <c r="K3" s="29"/>
      <c r="L3" s="1"/>
      <c r="M3" s="29"/>
      <c r="N3" s="2"/>
      <c r="O3" s="36"/>
      <c r="P3" s="2"/>
      <c r="Q3" s="2"/>
    </row>
    <row r="4" spans="1:34" ht="8.4499999999999993" customHeight="1" x14ac:dyDescent="0.25">
      <c r="A4" s="138" t="s">
        <v>0</v>
      </c>
      <c r="B4" s="139"/>
      <c r="C4" s="147"/>
      <c r="D4" s="148"/>
      <c r="E4" s="3"/>
      <c r="F4" s="40"/>
      <c r="G4" s="144" t="s">
        <v>134</v>
      </c>
      <c r="H4" s="145" t="s">
        <v>128</v>
      </c>
      <c r="I4" s="104">
        <v>90</v>
      </c>
      <c r="J4" s="104"/>
      <c r="K4" s="105"/>
      <c r="L4" s="6"/>
      <c r="M4" s="50"/>
      <c r="N4" s="7"/>
      <c r="P4" s="44"/>
      <c r="Q4" s="114" t="s">
        <v>136</v>
      </c>
    </row>
    <row r="5" spans="1:34" ht="8.4499999999999993" customHeight="1" x14ac:dyDescent="0.25">
      <c r="A5" s="125"/>
      <c r="B5" s="126"/>
      <c r="C5" s="149"/>
      <c r="D5" s="150"/>
      <c r="E5" s="3"/>
      <c r="F5" s="40"/>
      <c r="G5" s="144"/>
      <c r="H5" s="131"/>
      <c r="I5" s="106"/>
      <c r="J5" s="106"/>
      <c r="K5" s="107"/>
      <c r="L5" s="6"/>
      <c r="M5" s="50"/>
      <c r="N5" s="7"/>
      <c r="P5" s="45"/>
      <c r="Q5" s="115"/>
      <c r="R5" s="17"/>
    </row>
    <row r="6" spans="1:34" ht="8.4499999999999993" customHeight="1" x14ac:dyDescent="0.25">
      <c r="A6" s="125" t="s">
        <v>1</v>
      </c>
      <c r="B6" s="126"/>
      <c r="C6" s="149"/>
      <c r="D6" s="150"/>
      <c r="E6" s="3"/>
      <c r="F6" s="40"/>
      <c r="G6" s="144"/>
      <c r="H6" s="131" t="s">
        <v>129</v>
      </c>
      <c r="I6" s="106">
        <v>112</v>
      </c>
      <c r="J6" s="106"/>
      <c r="K6" s="107"/>
      <c r="L6" s="5"/>
      <c r="M6" s="50"/>
      <c r="N6" s="10"/>
      <c r="P6" s="46"/>
      <c r="Q6" s="116">
        <f>SUM(Z29:Z123)</f>
        <v>0</v>
      </c>
      <c r="R6" s="17"/>
    </row>
    <row r="7" spans="1:34" ht="8.4499999999999993" customHeight="1" x14ac:dyDescent="0.25">
      <c r="A7" s="125"/>
      <c r="B7" s="126"/>
      <c r="C7" s="149"/>
      <c r="D7" s="150"/>
      <c r="E7" s="3"/>
      <c r="F7" s="40"/>
      <c r="G7" s="144"/>
      <c r="H7" s="131"/>
      <c r="I7" s="106"/>
      <c r="J7" s="106"/>
      <c r="K7" s="107"/>
      <c r="L7" s="5"/>
      <c r="M7" s="50"/>
      <c r="N7" s="10"/>
      <c r="P7" s="46"/>
      <c r="Q7" s="116"/>
      <c r="R7" s="17"/>
    </row>
    <row r="8" spans="1:34" ht="8.4499999999999993" customHeight="1" x14ac:dyDescent="0.25">
      <c r="A8" s="125" t="s">
        <v>4</v>
      </c>
      <c r="B8" s="126"/>
      <c r="C8" s="149"/>
      <c r="D8" s="150"/>
      <c r="E8" s="3"/>
      <c r="F8" s="40"/>
      <c r="G8" s="144"/>
      <c r="H8" s="131" t="s">
        <v>130</v>
      </c>
      <c r="I8" s="106">
        <v>125</v>
      </c>
      <c r="J8" s="106"/>
      <c r="K8" s="107"/>
      <c r="L8" s="5"/>
      <c r="M8" s="50"/>
      <c r="N8" s="10"/>
      <c r="P8" s="46"/>
      <c r="Q8" s="116"/>
      <c r="R8" s="17"/>
    </row>
    <row r="9" spans="1:34" ht="8.4499999999999993" customHeight="1" x14ac:dyDescent="0.25">
      <c r="A9" s="125"/>
      <c r="B9" s="126"/>
      <c r="C9" s="149"/>
      <c r="D9" s="150"/>
      <c r="E9" s="3"/>
      <c r="F9" s="40"/>
      <c r="G9" s="144"/>
      <c r="H9" s="131"/>
      <c r="I9" s="106"/>
      <c r="J9" s="106"/>
      <c r="K9" s="107"/>
      <c r="L9" s="5"/>
      <c r="M9" s="50"/>
      <c r="N9" s="10"/>
      <c r="P9" s="47"/>
      <c r="Q9" s="117" t="s">
        <v>137</v>
      </c>
      <c r="R9" s="17"/>
    </row>
    <row r="10" spans="1:34" ht="8.4499999999999993" customHeight="1" x14ac:dyDescent="0.25">
      <c r="A10" s="125" t="s">
        <v>5</v>
      </c>
      <c r="B10" s="126"/>
      <c r="C10" s="149"/>
      <c r="D10" s="150"/>
      <c r="E10" s="3"/>
      <c r="F10" s="40"/>
      <c r="G10" s="144"/>
      <c r="H10" s="131" t="s">
        <v>131</v>
      </c>
      <c r="I10" s="106">
        <v>160</v>
      </c>
      <c r="J10" s="106"/>
      <c r="K10" s="107"/>
      <c r="L10" s="8"/>
      <c r="M10" s="50"/>
      <c r="N10" s="10"/>
      <c r="P10" s="48"/>
      <c r="Q10" s="118"/>
      <c r="R10" s="17"/>
    </row>
    <row r="11" spans="1:34" ht="8.4499999999999993" customHeight="1" x14ac:dyDescent="0.25">
      <c r="A11" s="125"/>
      <c r="B11" s="126"/>
      <c r="C11" s="149"/>
      <c r="D11" s="150"/>
      <c r="E11" s="3"/>
      <c r="F11" s="40"/>
      <c r="G11" s="144"/>
      <c r="H11" s="131"/>
      <c r="I11" s="106"/>
      <c r="J11" s="106"/>
      <c r="K11" s="107"/>
      <c r="L11" s="5"/>
      <c r="M11" s="35"/>
      <c r="N11" s="10"/>
      <c r="P11" s="42"/>
      <c r="Q11" s="54"/>
      <c r="R11" s="17"/>
    </row>
    <row r="12" spans="1:34" ht="8.4499999999999993" customHeight="1" x14ac:dyDescent="0.25">
      <c r="A12" s="125" t="s">
        <v>2</v>
      </c>
      <c r="B12" s="126"/>
      <c r="C12" s="151"/>
      <c r="D12" s="152"/>
      <c r="E12" s="12"/>
      <c r="F12" s="40"/>
      <c r="G12" s="144"/>
      <c r="H12" s="131" t="s">
        <v>132</v>
      </c>
      <c r="I12" s="140">
        <v>2</v>
      </c>
      <c r="J12" s="140"/>
      <c r="K12" s="141"/>
      <c r="L12" s="5"/>
      <c r="M12" s="35"/>
      <c r="N12" s="10"/>
      <c r="P12" s="43"/>
      <c r="Q12" s="119" t="s">
        <v>138</v>
      </c>
      <c r="R12" s="17"/>
    </row>
    <row r="13" spans="1:34" ht="8.4499999999999993" customHeight="1" x14ac:dyDescent="0.25">
      <c r="A13" s="125"/>
      <c r="B13" s="126"/>
      <c r="C13" s="153"/>
      <c r="D13" s="152"/>
      <c r="E13" s="12"/>
      <c r="F13" s="40"/>
      <c r="G13" s="144"/>
      <c r="H13" s="131"/>
      <c r="I13" s="140"/>
      <c r="J13" s="140"/>
      <c r="K13" s="141"/>
      <c r="L13" s="5"/>
      <c r="M13" s="35"/>
      <c r="N13" s="10"/>
      <c r="O13" s="43"/>
      <c r="P13" s="43"/>
      <c r="Q13" s="119"/>
      <c r="R13" s="17"/>
    </row>
    <row r="14" spans="1:34" ht="8.4499999999999993" customHeight="1" x14ac:dyDescent="0.25">
      <c r="A14" s="125" t="s">
        <v>3</v>
      </c>
      <c r="B14" s="126"/>
      <c r="C14" s="154"/>
      <c r="D14" s="155"/>
      <c r="E14" s="13"/>
      <c r="F14" s="41"/>
      <c r="G14" s="144"/>
      <c r="H14" s="132" t="s">
        <v>133</v>
      </c>
      <c r="I14" s="140">
        <v>3.5</v>
      </c>
      <c r="J14" s="140"/>
      <c r="K14" s="141"/>
      <c r="L14" s="5"/>
      <c r="M14" s="35"/>
      <c r="N14" s="10"/>
      <c r="O14" s="43"/>
      <c r="P14" s="43"/>
      <c r="Q14" s="119"/>
      <c r="R14" s="17"/>
    </row>
    <row r="15" spans="1:34" ht="8.4499999999999993" customHeight="1" x14ac:dyDescent="0.25">
      <c r="A15" s="136"/>
      <c r="B15" s="137"/>
      <c r="C15" s="156"/>
      <c r="D15" s="157"/>
      <c r="E15" s="13"/>
      <c r="F15" s="41"/>
      <c r="G15" s="144"/>
      <c r="H15" s="133"/>
      <c r="I15" s="142"/>
      <c r="J15" s="142"/>
      <c r="K15" s="143"/>
      <c r="L15" s="7"/>
      <c r="M15" s="33"/>
      <c r="N15" s="7"/>
      <c r="O15" s="33"/>
      <c r="P15" s="7"/>
      <c r="Q15" s="9"/>
      <c r="R15" s="17"/>
    </row>
    <row r="16" spans="1:34" ht="8.4499999999999993" customHeight="1" x14ac:dyDescent="0.25">
      <c r="A16" s="14"/>
      <c r="B16" s="14"/>
      <c r="C16" s="14"/>
      <c r="D16" s="14"/>
      <c r="E16" s="14"/>
      <c r="F16" s="14"/>
      <c r="G16" s="14"/>
      <c r="H16" s="11"/>
      <c r="I16" s="30"/>
      <c r="J16" s="7"/>
      <c r="K16" s="33"/>
      <c r="L16" s="7"/>
      <c r="M16" s="33"/>
      <c r="N16" s="7"/>
      <c r="O16" s="33"/>
      <c r="P16" s="7"/>
      <c r="Q16" s="9"/>
      <c r="R16" s="17"/>
    </row>
    <row r="17" spans="1:34" ht="8.4499999999999993" customHeight="1" x14ac:dyDescent="0.25">
      <c r="A17" s="14"/>
      <c r="B17" s="14"/>
      <c r="C17" s="14"/>
      <c r="D17" s="14"/>
      <c r="E17" s="14"/>
      <c r="F17" s="14"/>
      <c r="G17" s="14"/>
      <c r="H17" s="11"/>
      <c r="I17" s="30"/>
      <c r="J17" s="7"/>
      <c r="K17" s="33"/>
      <c r="L17" s="7"/>
      <c r="M17" s="33"/>
      <c r="N17" s="7"/>
      <c r="O17" s="33"/>
      <c r="P17" s="7"/>
      <c r="Q17" s="61"/>
      <c r="R17" s="17"/>
    </row>
    <row r="18" spans="1:34" ht="8.4499999999999993" customHeight="1" x14ac:dyDescent="0.25">
      <c r="A18" s="14"/>
      <c r="B18" s="14"/>
      <c r="C18" s="14"/>
      <c r="D18" s="14"/>
      <c r="E18" s="14"/>
      <c r="F18" s="14"/>
      <c r="G18" s="14"/>
      <c r="H18" s="11"/>
      <c r="I18" s="31"/>
      <c r="J18" s="16"/>
      <c r="K18" s="31"/>
      <c r="L18" s="16"/>
      <c r="M18" s="31"/>
      <c r="N18" s="16"/>
      <c r="O18" s="31"/>
      <c r="P18" s="15"/>
      <c r="Q18" s="61"/>
      <c r="R18" s="17"/>
    </row>
    <row r="19" spans="1:34" s="19" customFormat="1" ht="29.1" customHeight="1" x14ac:dyDescent="0.25">
      <c r="A19" s="127" t="s">
        <v>119</v>
      </c>
      <c r="B19" s="128"/>
      <c r="C19" s="128" t="s">
        <v>142</v>
      </c>
      <c r="D19" s="128"/>
      <c r="E19" s="128"/>
      <c r="F19" s="78" t="s">
        <v>169</v>
      </c>
      <c r="G19" s="20"/>
      <c r="H19" s="20"/>
      <c r="I19" s="20"/>
      <c r="L19" s="20"/>
      <c r="M19" s="20"/>
      <c r="N19" s="18"/>
      <c r="O19" s="37"/>
      <c r="P19" s="18"/>
      <c r="Q19" s="61"/>
      <c r="R19" s="6"/>
      <c r="S19" s="66"/>
      <c r="T19" s="66"/>
      <c r="U19" s="66"/>
      <c r="V19" s="66"/>
      <c r="W19" s="66"/>
      <c r="X19" s="66"/>
      <c r="Y19" s="66"/>
      <c r="Z19" s="67"/>
      <c r="AH19" s="58"/>
    </row>
    <row r="20" spans="1:34" x14ac:dyDescent="0.25">
      <c r="A20" s="129" t="s">
        <v>110</v>
      </c>
      <c r="B20" s="130"/>
      <c r="C20" s="158"/>
      <c r="D20" s="158"/>
      <c r="E20" s="158"/>
      <c r="F20" s="102" t="e">
        <f>VLOOKUP(C20,'Typy dýh'!$B$4:$C$24, 2, FALSE)</f>
        <v>#N/A</v>
      </c>
      <c r="G20" s="21"/>
      <c r="H20" s="28"/>
      <c r="I20" s="28"/>
      <c r="K20" s="38"/>
      <c r="L20" s="21"/>
      <c r="M20" s="21"/>
      <c r="N20" s="21"/>
      <c r="O20" s="28"/>
      <c r="P20" s="21"/>
      <c r="Q20" s="61"/>
      <c r="R20" s="17"/>
    </row>
    <row r="21" spans="1:34" x14ac:dyDescent="0.25">
      <c r="A21" s="129" t="s">
        <v>111</v>
      </c>
      <c r="B21" s="130"/>
      <c r="C21" s="158"/>
      <c r="D21" s="158"/>
      <c r="E21" s="158"/>
      <c r="F21" s="102" t="e">
        <f>VLOOKUP(C21,'Typy dýh'!$B$4:$C$24, 2, FALSE)</f>
        <v>#N/A</v>
      </c>
      <c r="G21" s="21"/>
      <c r="H21" s="28"/>
      <c r="I21" s="28"/>
      <c r="K21" s="38"/>
      <c r="L21" s="21"/>
      <c r="M21" s="21"/>
      <c r="N21" s="21"/>
      <c r="O21" s="28"/>
      <c r="P21" s="21"/>
      <c r="Q21" s="21"/>
      <c r="R21" s="17"/>
    </row>
    <row r="22" spans="1:34" x14ac:dyDescent="0.25">
      <c r="A22" s="129" t="s">
        <v>112</v>
      </c>
      <c r="B22" s="130"/>
      <c r="C22" s="158"/>
      <c r="D22" s="158"/>
      <c r="E22" s="158"/>
      <c r="F22" s="102" t="e">
        <f>VLOOKUP(C22,'Typy dýh'!$B$4:$C$24, 2, FALSE)</f>
        <v>#N/A</v>
      </c>
      <c r="G22" s="21"/>
      <c r="H22" s="21"/>
      <c r="I22" s="28"/>
      <c r="K22" s="38"/>
      <c r="L22" s="21"/>
      <c r="M22" s="21"/>
      <c r="N22" s="21"/>
      <c r="O22" s="28"/>
      <c r="P22" s="21"/>
      <c r="Q22" s="21"/>
      <c r="R22" s="17"/>
    </row>
    <row r="23" spans="1:34" x14ac:dyDescent="0.25">
      <c r="A23" s="129" t="s">
        <v>113</v>
      </c>
      <c r="B23" s="130"/>
      <c r="C23" s="158"/>
      <c r="D23" s="158"/>
      <c r="E23" s="158"/>
      <c r="F23" s="102" t="e">
        <f>VLOOKUP(C23,'Typy dýh'!$B$4:$C$24, 2, FALSE)</f>
        <v>#N/A</v>
      </c>
      <c r="G23" s="21"/>
      <c r="H23" s="21"/>
      <c r="I23" s="28"/>
      <c r="K23" s="38"/>
      <c r="L23" s="21"/>
      <c r="M23" s="21"/>
      <c r="N23" s="21"/>
      <c r="O23" s="28"/>
      <c r="P23" s="21"/>
      <c r="Q23" s="21"/>
      <c r="R23" s="17"/>
    </row>
    <row r="24" spans="1:34" x14ac:dyDescent="0.25">
      <c r="A24" s="123" t="s">
        <v>114</v>
      </c>
      <c r="B24" s="124"/>
      <c r="C24" s="159"/>
      <c r="D24" s="159"/>
      <c r="E24" s="159"/>
      <c r="F24" s="103" t="e">
        <f>VLOOKUP(C24,'Typy dýh'!$B$4:$C$24, 2, FALSE)</f>
        <v>#N/A</v>
      </c>
      <c r="G24" s="21"/>
      <c r="H24" s="21"/>
      <c r="I24" s="21"/>
      <c r="K24" s="38"/>
      <c r="L24" s="21"/>
      <c r="M24" s="21"/>
      <c r="N24" s="21"/>
      <c r="O24" s="21"/>
      <c r="P24" s="21"/>
      <c r="Q24" s="21"/>
      <c r="R24" s="17"/>
    </row>
    <row r="25" spans="1:34" ht="6.95" customHeight="1" x14ac:dyDescent="0.25">
      <c r="A25" s="22"/>
      <c r="B25" s="22"/>
      <c r="C25" s="22"/>
      <c r="D25" s="22"/>
      <c r="E25" s="23"/>
      <c r="F25" s="23"/>
      <c r="G25" s="23"/>
      <c r="H25" s="7"/>
      <c r="I25" s="31"/>
      <c r="J25" s="16"/>
      <c r="K25" s="31"/>
      <c r="L25" s="16"/>
      <c r="M25" s="31"/>
      <c r="N25" s="16"/>
      <c r="O25" s="31"/>
      <c r="P25" s="15"/>
      <c r="Q25" s="17"/>
      <c r="R25" s="17"/>
    </row>
    <row r="26" spans="1:34" ht="14.1" customHeight="1" x14ac:dyDescent="0.25">
      <c r="A26" s="120" t="s">
        <v>144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2"/>
      <c r="R26" s="25"/>
      <c r="S26" s="108" t="s">
        <v>141</v>
      </c>
      <c r="T26" s="109"/>
      <c r="U26" s="109"/>
      <c r="V26" s="109"/>
      <c r="W26" s="109"/>
      <c r="X26" s="109"/>
      <c r="Y26" s="109"/>
      <c r="Z26" s="110"/>
    </row>
    <row r="27" spans="1:34" ht="6.95" customHeight="1" x14ac:dyDescent="0.25">
      <c r="A27" s="24"/>
      <c r="B27" s="24"/>
      <c r="C27" s="24"/>
      <c r="D27" s="24"/>
      <c r="E27" s="24"/>
      <c r="F27" s="24"/>
      <c r="G27" s="24"/>
      <c r="H27" s="24"/>
      <c r="I27" s="32"/>
      <c r="J27" s="24"/>
      <c r="K27" s="32"/>
      <c r="L27" s="24"/>
      <c r="M27" s="32"/>
      <c r="N27" s="24"/>
      <c r="O27" s="32"/>
      <c r="P27" s="24"/>
      <c r="Q27" s="25"/>
      <c r="R27" s="25"/>
      <c r="S27" s="111"/>
      <c r="T27" s="112"/>
      <c r="U27" s="112"/>
      <c r="V27" s="112"/>
      <c r="W27" s="112"/>
      <c r="X27" s="112"/>
      <c r="Y27" s="112"/>
      <c r="Z27" s="113"/>
    </row>
    <row r="28" spans="1:34" s="49" customFormat="1" ht="31.35" customHeight="1" x14ac:dyDescent="0.25">
      <c r="A28" s="39" t="s">
        <v>115</v>
      </c>
      <c r="B28" s="27" t="s">
        <v>102</v>
      </c>
      <c r="C28" s="27" t="s">
        <v>103</v>
      </c>
      <c r="D28" s="27" t="s">
        <v>104</v>
      </c>
      <c r="E28" s="27" t="s">
        <v>116</v>
      </c>
      <c r="F28" s="27" t="s">
        <v>30</v>
      </c>
      <c r="G28" s="27" t="s">
        <v>105</v>
      </c>
      <c r="H28" s="27" t="s">
        <v>117</v>
      </c>
      <c r="I28" s="27" t="s">
        <v>106</v>
      </c>
      <c r="J28" s="27" t="s">
        <v>120</v>
      </c>
      <c r="K28" s="27" t="s">
        <v>107</v>
      </c>
      <c r="L28" s="27" t="s">
        <v>121</v>
      </c>
      <c r="M28" s="27" t="s">
        <v>108</v>
      </c>
      <c r="N28" s="27" t="s">
        <v>122</v>
      </c>
      <c r="O28" s="27" t="s">
        <v>109</v>
      </c>
      <c r="P28" s="27" t="s">
        <v>123</v>
      </c>
      <c r="Q28" s="26" t="s">
        <v>118</v>
      </c>
      <c r="R28" s="59"/>
      <c r="S28" s="68" t="s">
        <v>146</v>
      </c>
      <c r="T28" s="68" t="s">
        <v>139</v>
      </c>
      <c r="U28" s="68" t="s">
        <v>124</v>
      </c>
      <c r="V28" s="68" t="s">
        <v>125</v>
      </c>
      <c r="W28" s="68" t="s">
        <v>126</v>
      </c>
      <c r="X28" s="68" t="s">
        <v>127</v>
      </c>
      <c r="Y28" s="68" t="s">
        <v>135</v>
      </c>
      <c r="Z28" s="68" t="s">
        <v>140</v>
      </c>
      <c r="AH28" s="60"/>
    </row>
    <row r="29" spans="1:34" ht="18" customHeight="1" x14ac:dyDescent="0.25">
      <c r="A29" s="51" t="s">
        <v>6</v>
      </c>
      <c r="B29" s="160"/>
      <c r="C29" s="161"/>
      <c r="D29" s="161"/>
      <c r="E29" s="162"/>
      <c r="F29" s="160"/>
      <c r="G29" s="163"/>
      <c r="H29" s="163"/>
      <c r="I29" s="164"/>
      <c r="J29" s="163"/>
      <c r="K29" s="164"/>
      <c r="L29" s="163"/>
      <c r="M29" s="164"/>
      <c r="N29" s="163"/>
      <c r="O29" s="164"/>
      <c r="P29" s="163"/>
      <c r="Q29" s="165"/>
      <c r="R29" s="25"/>
      <c r="S29" s="69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29" s="70" t="str">
        <f t="shared" ref="T29" si="0">IF(ISNUMBER(SEARCH("[1]", B29)), $I$4*C29*D29*E29/1000000, IF(ISNUMBER(SEARCH("[2]", B29)), $I$6*C29*D29*E29/1000000, IF(ISNUMBER(SEARCH("[3]", B29)), $I$8*C29*D29*E29/1000000, IF(ISNUMBER(SEARCH("[4]", B29)), $I$10*C29*D29*E29/1000000, ""))))</f>
        <v/>
      </c>
      <c r="U29" s="70" t="str">
        <f t="shared" ref="U29" si="1">IF(I29="1 mm", C29*E29/1000*$I$12, IF(I29="2 mm", C29*E29/1000*$I$14, ""))</f>
        <v/>
      </c>
      <c r="V29" s="70" t="str">
        <f t="shared" ref="V29" si="2">IF(K29="1 mm", C29*E29/1000*$I$12, IF(K29="2 mm", C29*E29/1000*$I$14, ""))</f>
        <v/>
      </c>
      <c r="W29" s="70" t="str">
        <f t="shared" ref="W29" si="3">IF(M29="1 mm", D29*E29/1000*$I$12, IF(M29="2 mm", D29*E29/1000*$I$14, ""))</f>
        <v/>
      </c>
      <c r="X29" s="70" t="str">
        <f t="shared" ref="X29" si="4">IF(O29="1 mm", D29*E29/1000*$I$12, IF(O29="2 mm", D29*E29/1000*$I$14, ""))</f>
        <v/>
      </c>
      <c r="Y29" s="70" t="str">
        <f t="shared" ref="Y29" si="5">IF(Q29="NK inserta", 2.5, IF(Q29="NK skrutka", 2.5, IF(Q29="Zápustná úchytka", 4, IF(Q29="NK inserta + zápustná úchytka", 5, IF(Q29="NK skrutka + zápustná úchytka", 5, "")))))</f>
        <v/>
      </c>
      <c r="Z29" s="71" t="str">
        <f t="shared" ref="Z29:Z60" si="6">IF(SUM(T29:Y29)&gt;0, SUM(T29:Y29), "")</f>
        <v/>
      </c>
    </row>
    <row r="30" spans="1:34" ht="18" customHeight="1" x14ac:dyDescent="0.25">
      <c r="A30" s="52" t="s">
        <v>7</v>
      </c>
      <c r="B30" s="166"/>
      <c r="C30" s="167"/>
      <c r="D30" s="167"/>
      <c r="E30" s="168"/>
      <c r="F30" s="166"/>
      <c r="G30" s="169"/>
      <c r="H30" s="169"/>
      <c r="I30" s="170"/>
      <c r="J30" s="169"/>
      <c r="K30" s="170"/>
      <c r="L30" s="169"/>
      <c r="M30" s="170"/>
      <c r="N30" s="169"/>
      <c r="O30" s="170"/>
      <c r="P30" s="169"/>
      <c r="Q30" s="171"/>
      <c r="R30" s="25"/>
      <c r="S30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30" s="73" t="str">
        <f t="shared" ref="T30:T93" si="7">IF(ISNUMBER(SEARCH("[1]", B30)), $I$4*C30*D30*E30/1000000, IF(ISNUMBER(SEARCH("[2]", B30)), $I$6*C30*D30*E30/1000000, IF(ISNUMBER(SEARCH("[3]", B30)), $I$8*C30*D30*E30/1000000, IF(ISNUMBER(SEARCH("[4]", B30)), $I$10*C30*D30*E30/1000000, ""))))</f>
        <v/>
      </c>
      <c r="U30" s="73" t="str">
        <f t="shared" ref="U30:U93" si="8">IF(I30="1 mm", C30*E30/1000*$I$12, IF(I30="2 mm", C30*E30/1000*$I$14, ""))</f>
        <v/>
      </c>
      <c r="V30" s="73" t="str">
        <f t="shared" ref="V30:V93" si="9">IF(K30="1 mm", C30*E30/1000*$I$12, IF(K30="2 mm", C30*E30/1000*$I$14, ""))</f>
        <v/>
      </c>
      <c r="W30" s="73" t="str">
        <f t="shared" ref="W30:W93" si="10">IF(M30="1 mm", D30*E30/1000*$I$12, IF(M30="2 mm", D30*E30/1000*$I$14, ""))</f>
        <v/>
      </c>
      <c r="X30" s="73" t="str">
        <f t="shared" ref="X30:X93" si="11">IF(O30="1 mm", D30*E30/1000*$I$12, IF(O30="2 mm", D30*E30/1000*$I$14, ""))</f>
        <v/>
      </c>
      <c r="Y30" s="73" t="str">
        <f t="shared" ref="Y30:Y93" si="12">IF(Q30="NK inserta", 2.5, IF(Q30="NK skrutka", 2.5, IF(Q30="Zápustná úchytka", 4, IF(Q30="NK inserta + zápustná úchytka", 5, IF(Q30="NK skrutka + zápustná úchytka", 5, "")))))</f>
        <v/>
      </c>
      <c r="Z30" s="74" t="str">
        <f t="shared" si="6"/>
        <v/>
      </c>
    </row>
    <row r="31" spans="1:34" ht="18" customHeight="1" x14ac:dyDescent="0.25">
      <c r="A31" s="52" t="s">
        <v>8</v>
      </c>
      <c r="B31" s="166"/>
      <c r="C31" s="167"/>
      <c r="D31" s="167"/>
      <c r="E31" s="168"/>
      <c r="F31" s="166"/>
      <c r="G31" s="169"/>
      <c r="H31" s="169"/>
      <c r="I31" s="170"/>
      <c r="J31" s="169"/>
      <c r="K31" s="170"/>
      <c r="L31" s="169"/>
      <c r="M31" s="170"/>
      <c r="N31" s="169"/>
      <c r="O31" s="170"/>
      <c r="P31" s="169"/>
      <c r="Q31" s="171"/>
      <c r="R31" s="25"/>
      <c r="S31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31" s="73" t="str">
        <f t="shared" si="7"/>
        <v/>
      </c>
      <c r="U31" s="73" t="str">
        <f t="shared" si="8"/>
        <v/>
      </c>
      <c r="V31" s="73" t="str">
        <f t="shared" si="9"/>
        <v/>
      </c>
      <c r="W31" s="73" t="str">
        <f t="shared" si="10"/>
        <v/>
      </c>
      <c r="X31" s="73" t="str">
        <f t="shared" si="11"/>
        <v/>
      </c>
      <c r="Y31" s="73" t="str">
        <f t="shared" si="12"/>
        <v/>
      </c>
      <c r="Z31" s="74" t="str">
        <f t="shared" si="6"/>
        <v/>
      </c>
    </row>
    <row r="32" spans="1:34" ht="18" customHeight="1" x14ac:dyDescent="0.25">
      <c r="A32" s="52" t="s">
        <v>9</v>
      </c>
      <c r="B32" s="166"/>
      <c r="C32" s="167"/>
      <c r="D32" s="167"/>
      <c r="E32" s="168"/>
      <c r="F32" s="166"/>
      <c r="G32" s="169"/>
      <c r="H32" s="169"/>
      <c r="I32" s="170"/>
      <c r="J32" s="169"/>
      <c r="K32" s="170"/>
      <c r="L32" s="169"/>
      <c r="M32" s="170"/>
      <c r="N32" s="169"/>
      <c r="O32" s="170"/>
      <c r="P32" s="169"/>
      <c r="Q32" s="171"/>
      <c r="R32" s="25"/>
      <c r="S32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32" s="73" t="str">
        <f t="shared" si="7"/>
        <v/>
      </c>
      <c r="U32" s="73" t="str">
        <f t="shared" si="8"/>
        <v/>
      </c>
      <c r="V32" s="73" t="str">
        <f t="shared" si="9"/>
        <v/>
      </c>
      <c r="W32" s="73" t="str">
        <f t="shared" si="10"/>
        <v/>
      </c>
      <c r="X32" s="73" t="str">
        <f t="shared" si="11"/>
        <v/>
      </c>
      <c r="Y32" s="73" t="str">
        <f t="shared" si="12"/>
        <v/>
      </c>
      <c r="Z32" s="74" t="str">
        <f t="shared" si="6"/>
        <v/>
      </c>
    </row>
    <row r="33" spans="1:26" ht="18" customHeight="1" x14ac:dyDescent="0.25">
      <c r="A33" s="52" t="s">
        <v>10</v>
      </c>
      <c r="B33" s="166"/>
      <c r="C33" s="167"/>
      <c r="D33" s="167"/>
      <c r="E33" s="168"/>
      <c r="F33" s="166"/>
      <c r="G33" s="169"/>
      <c r="H33" s="169"/>
      <c r="I33" s="170"/>
      <c r="J33" s="169"/>
      <c r="K33" s="170"/>
      <c r="L33" s="169"/>
      <c r="M33" s="170"/>
      <c r="N33" s="169"/>
      <c r="O33" s="170"/>
      <c r="P33" s="169"/>
      <c r="Q33" s="171"/>
      <c r="R33" s="25"/>
      <c r="S33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33" s="73" t="str">
        <f t="shared" si="7"/>
        <v/>
      </c>
      <c r="U33" s="73" t="str">
        <f t="shared" si="8"/>
        <v/>
      </c>
      <c r="V33" s="73" t="str">
        <f t="shared" si="9"/>
        <v/>
      </c>
      <c r="W33" s="73" t="str">
        <f t="shared" si="10"/>
        <v/>
      </c>
      <c r="X33" s="73" t="str">
        <f t="shared" si="11"/>
        <v/>
      </c>
      <c r="Y33" s="73" t="str">
        <f t="shared" si="12"/>
        <v/>
      </c>
      <c r="Z33" s="74" t="str">
        <f t="shared" si="6"/>
        <v/>
      </c>
    </row>
    <row r="34" spans="1:26" ht="18" customHeight="1" x14ac:dyDescent="0.25">
      <c r="A34" s="52" t="s">
        <v>11</v>
      </c>
      <c r="B34" s="166"/>
      <c r="C34" s="167"/>
      <c r="D34" s="167"/>
      <c r="E34" s="168"/>
      <c r="F34" s="166"/>
      <c r="G34" s="169"/>
      <c r="H34" s="169"/>
      <c r="I34" s="170"/>
      <c r="J34" s="169"/>
      <c r="K34" s="170"/>
      <c r="L34" s="169"/>
      <c r="M34" s="170"/>
      <c r="N34" s="169"/>
      <c r="O34" s="170"/>
      <c r="P34" s="169"/>
      <c r="Q34" s="171"/>
      <c r="R34" s="25"/>
      <c r="S34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34" s="73" t="str">
        <f t="shared" si="7"/>
        <v/>
      </c>
      <c r="U34" s="73" t="str">
        <f t="shared" si="8"/>
        <v/>
      </c>
      <c r="V34" s="73" t="str">
        <f t="shared" si="9"/>
        <v/>
      </c>
      <c r="W34" s="73" t="str">
        <f t="shared" si="10"/>
        <v/>
      </c>
      <c r="X34" s="73" t="str">
        <f t="shared" si="11"/>
        <v/>
      </c>
      <c r="Y34" s="73" t="str">
        <f t="shared" si="12"/>
        <v/>
      </c>
      <c r="Z34" s="74" t="str">
        <f t="shared" si="6"/>
        <v/>
      </c>
    </row>
    <row r="35" spans="1:26" ht="18" customHeight="1" x14ac:dyDescent="0.25">
      <c r="A35" s="52" t="s">
        <v>12</v>
      </c>
      <c r="B35" s="166"/>
      <c r="C35" s="167"/>
      <c r="D35" s="167"/>
      <c r="E35" s="168"/>
      <c r="F35" s="166"/>
      <c r="G35" s="169"/>
      <c r="H35" s="169"/>
      <c r="I35" s="170"/>
      <c r="J35" s="169"/>
      <c r="K35" s="170"/>
      <c r="L35" s="169"/>
      <c r="M35" s="170"/>
      <c r="N35" s="169"/>
      <c r="O35" s="170"/>
      <c r="P35" s="169"/>
      <c r="Q35" s="171"/>
      <c r="R35" s="25"/>
      <c r="S35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35" s="73" t="str">
        <f t="shared" si="7"/>
        <v/>
      </c>
      <c r="U35" s="73" t="str">
        <f t="shared" si="8"/>
        <v/>
      </c>
      <c r="V35" s="73" t="str">
        <f t="shared" si="9"/>
        <v/>
      </c>
      <c r="W35" s="73" t="str">
        <f t="shared" si="10"/>
        <v/>
      </c>
      <c r="X35" s="73" t="str">
        <f t="shared" si="11"/>
        <v/>
      </c>
      <c r="Y35" s="73" t="str">
        <f t="shared" si="12"/>
        <v/>
      </c>
      <c r="Z35" s="74" t="str">
        <f t="shared" si="6"/>
        <v/>
      </c>
    </row>
    <row r="36" spans="1:26" ht="18" customHeight="1" x14ac:dyDescent="0.25">
      <c r="A36" s="52" t="s">
        <v>13</v>
      </c>
      <c r="B36" s="166"/>
      <c r="C36" s="167"/>
      <c r="D36" s="167"/>
      <c r="E36" s="168"/>
      <c r="F36" s="166"/>
      <c r="G36" s="169"/>
      <c r="H36" s="169"/>
      <c r="I36" s="170"/>
      <c r="J36" s="169"/>
      <c r="K36" s="170"/>
      <c r="L36" s="169"/>
      <c r="M36" s="170"/>
      <c r="N36" s="169"/>
      <c r="O36" s="170"/>
      <c r="P36" s="169"/>
      <c r="Q36" s="171"/>
      <c r="R36" s="25"/>
      <c r="S36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36" s="73" t="str">
        <f t="shared" si="7"/>
        <v/>
      </c>
      <c r="U36" s="73" t="str">
        <f t="shared" si="8"/>
        <v/>
      </c>
      <c r="V36" s="73" t="str">
        <f t="shared" si="9"/>
        <v/>
      </c>
      <c r="W36" s="73" t="str">
        <f t="shared" si="10"/>
        <v/>
      </c>
      <c r="X36" s="73" t="str">
        <f t="shared" si="11"/>
        <v/>
      </c>
      <c r="Y36" s="73" t="str">
        <f t="shared" si="12"/>
        <v/>
      </c>
      <c r="Z36" s="74" t="str">
        <f t="shared" si="6"/>
        <v/>
      </c>
    </row>
    <row r="37" spans="1:26" ht="18" customHeight="1" x14ac:dyDescent="0.25">
      <c r="A37" s="52" t="s">
        <v>14</v>
      </c>
      <c r="B37" s="166"/>
      <c r="C37" s="167"/>
      <c r="D37" s="167"/>
      <c r="E37" s="168"/>
      <c r="F37" s="166"/>
      <c r="G37" s="169"/>
      <c r="H37" s="169"/>
      <c r="I37" s="170"/>
      <c r="J37" s="169"/>
      <c r="K37" s="170"/>
      <c r="L37" s="169"/>
      <c r="M37" s="170"/>
      <c r="N37" s="169"/>
      <c r="O37" s="170"/>
      <c r="P37" s="169"/>
      <c r="Q37" s="171"/>
      <c r="R37" s="25"/>
      <c r="S37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37" s="73" t="str">
        <f t="shared" si="7"/>
        <v/>
      </c>
      <c r="U37" s="73" t="str">
        <f t="shared" si="8"/>
        <v/>
      </c>
      <c r="V37" s="73" t="str">
        <f t="shared" si="9"/>
        <v/>
      </c>
      <c r="W37" s="73" t="str">
        <f t="shared" si="10"/>
        <v/>
      </c>
      <c r="X37" s="73" t="str">
        <f t="shared" si="11"/>
        <v/>
      </c>
      <c r="Y37" s="73" t="str">
        <f t="shared" si="12"/>
        <v/>
      </c>
      <c r="Z37" s="74" t="str">
        <f t="shared" si="6"/>
        <v/>
      </c>
    </row>
    <row r="38" spans="1:26" ht="18" customHeight="1" x14ac:dyDescent="0.25">
      <c r="A38" s="52" t="s">
        <v>15</v>
      </c>
      <c r="B38" s="166"/>
      <c r="C38" s="167"/>
      <c r="D38" s="167"/>
      <c r="E38" s="168"/>
      <c r="F38" s="166"/>
      <c r="G38" s="169"/>
      <c r="H38" s="169"/>
      <c r="I38" s="170"/>
      <c r="J38" s="169"/>
      <c r="K38" s="170"/>
      <c r="L38" s="169"/>
      <c r="M38" s="170"/>
      <c r="N38" s="169"/>
      <c r="O38" s="170"/>
      <c r="P38" s="169"/>
      <c r="Q38" s="171"/>
      <c r="R38" s="25"/>
      <c r="S38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38" s="73" t="str">
        <f t="shared" si="7"/>
        <v/>
      </c>
      <c r="U38" s="73" t="str">
        <f t="shared" si="8"/>
        <v/>
      </c>
      <c r="V38" s="73" t="str">
        <f t="shared" si="9"/>
        <v/>
      </c>
      <c r="W38" s="73" t="str">
        <f t="shared" si="10"/>
        <v/>
      </c>
      <c r="X38" s="73" t="str">
        <f t="shared" si="11"/>
        <v/>
      </c>
      <c r="Y38" s="73" t="str">
        <f t="shared" si="12"/>
        <v/>
      </c>
      <c r="Z38" s="74" t="str">
        <f t="shared" si="6"/>
        <v/>
      </c>
    </row>
    <row r="39" spans="1:26" ht="18" customHeight="1" x14ac:dyDescent="0.25">
      <c r="A39" s="52" t="s">
        <v>16</v>
      </c>
      <c r="B39" s="166"/>
      <c r="C39" s="167"/>
      <c r="D39" s="167"/>
      <c r="E39" s="168"/>
      <c r="F39" s="166"/>
      <c r="G39" s="169"/>
      <c r="H39" s="169"/>
      <c r="I39" s="170"/>
      <c r="J39" s="169"/>
      <c r="K39" s="170"/>
      <c r="L39" s="169"/>
      <c r="M39" s="170"/>
      <c r="N39" s="169"/>
      <c r="O39" s="170"/>
      <c r="P39" s="169"/>
      <c r="Q39" s="171"/>
      <c r="R39" s="25"/>
      <c r="S39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39" s="73" t="str">
        <f t="shared" si="7"/>
        <v/>
      </c>
      <c r="U39" s="73" t="str">
        <f t="shared" si="8"/>
        <v/>
      </c>
      <c r="V39" s="73" t="str">
        <f t="shared" si="9"/>
        <v/>
      </c>
      <c r="W39" s="73" t="str">
        <f t="shared" si="10"/>
        <v/>
      </c>
      <c r="X39" s="73" t="str">
        <f t="shared" si="11"/>
        <v/>
      </c>
      <c r="Y39" s="73" t="str">
        <f t="shared" si="12"/>
        <v/>
      </c>
      <c r="Z39" s="74" t="str">
        <f t="shared" si="6"/>
        <v/>
      </c>
    </row>
    <row r="40" spans="1:26" ht="18" customHeight="1" x14ac:dyDescent="0.25">
      <c r="A40" s="52" t="s">
        <v>17</v>
      </c>
      <c r="B40" s="166"/>
      <c r="C40" s="167"/>
      <c r="D40" s="167"/>
      <c r="E40" s="168"/>
      <c r="F40" s="166"/>
      <c r="G40" s="169"/>
      <c r="H40" s="169"/>
      <c r="I40" s="170"/>
      <c r="J40" s="169"/>
      <c r="K40" s="170"/>
      <c r="L40" s="169"/>
      <c r="M40" s="170"/>
      <c r="N40" s="169"/>
      <c r="O40" s="170"/>
      <c r="P40" s="169"/>
      <c r="Q40" s="171"/>
      <c r="R40" s="25"/>
      <c r="S40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40" s="73" t="str">
        <f t="shared" si="7"/>
        <v/>
      </c>
      <c r="U40" s="73" t="str">
        <f t="shared" si="8"/>
        <v/>
      </c>
      <c r="V40" s="73" t="str">
        <f t="shared" si="9"/>
        <v/>
      </c>
      <c r="W40" s="73" t="str">
        <f t="shared" si="10"/>
        <v/>
      </c>
      <c r="X40" s="73" t="str">
        <f t="shared" si="11"/>
        <v/>
      </c>
      <c r="Y40" s="73" t="str">
        <f t="shared" si="12"/>
        <v/>
      </c>
      <c r="Z40" s="74" t="str">
        <f t="shared" si="6"/>
        <v/>
      </c>
    </row>
    <row r="41" spans="1:26" ht="18" customHeight="1" x14ac:dyDescent="0.25">
      <c r="A41" s="52" t="s">
        <v>18</v>
      </c>
      <c r="B41" s="166"/>
      <c r="C41" s="167"/>
      <c r="D41" s="167"/>
      <c r="E41" s="168"/>
      <c r="F41" s="166"/>
      <c r="G41" s="169"/>
      <c r="H41" s="169"/>
      <c r="I41" s="170"/>
      <c r="J41" s="169"/>
      <c r="K41" s="170"/>
      <c r="L41" s="169"/>
      <c r="M41" s="170"/>
      <c r="N41" s="169"/>
      <c r="O41" s="170"/>
      <c r="P41" s="169"/>
      <c r="Q41" s="171"/>
      <c r="R41" s="25"/>
      <c r="S41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41" s="73" t="str">
        <f t="shared" si="7"/>
        <v/>
      </c>
      <c r="U41" s="73" t="str">
        <f t="shared" si="8"/>
        <v/>
      </c>
      <c r="V41" s="73" t="str">
        <f t="shared" si="9"/>
        <v/>
      </c>
      <c r="W41" s="73" t="str">
        <f t="shared" si="10"/>
        <v/>
      </c>
      <c r="X41" s="73" t="str">
        <f t="shared" si="11"/>
        <v/>
      </c>
      <c r="Y41" s="73" t="str">
        <f t="shared" si="12"/>
        <v/>
      </c>
      <c r="Z41" s="74" t="str">
        <f t="shared" si="6"/>
        <v/>
      </c>
    </row>
    <row r="42" spans="1:26" ht="18" customHeight="1" x14ac:dyDescent="0.25">
      <c r="A42" s="52" t="s">
        <v>19</v>
      </c>
      <c r="B42" s="166"/>
      <c r="C42" s="167"/>
      <c r="D42" s="167"/>
      <c r="E42" s="168"/>
      <c r="F42" s="166"/>
      <c r="G42" s="169"/>
      <c r="H42" s="169"/>
      <c r="I42" s="170"/>
      <c r="J42" s="169"/>
      <c r="K42" s="170"/>
      <c r="L42" s="169"/>
      <c r="M42" s="170"/>
      <c r="N42" s="169"/>
      <c r="O42" s="170"/>
      <c r="P42" s="169"/>
      <c r="Q42" s="171"/>
      <c r="R42" s="25"/>
      <c r="S42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42" s="73" t="str">
        <f t="shared" si="7"/>
        <v/>
      </c>
      <c r="U42" s="73" t="str">
        <f t="shared" si="8"/>
        <v/>
      </c>
      <c r="V42" s="73" t="str">
        <f t="shared" si="9"/>
        <v/>
      </c>
      <c r="W42" s="73" t="str">
        <f t="shared" si="10"/>
        <v/>
      </c>
      <c r="X42" s="73" t="str">
        <f t="shared" si="11"/>
        <v/>
      </c>
      <c r="Y42" s="73" t="str">
        <f t="shared" si="12"/>
        <v/>
      </c>
      <c r="Z42" s="74" t="str">
        <f t="shared" si="6"/>
        <v/>
      </c>
    </row>
    <row r="43" spans="1:26" ht="18" customHeight="1" x14ac:dyDescent="0.25">
      <c r="A43" s="52" t="s">
        <v>20</v>
      </c>
      <c r="B43" s="166"/>
      <c r="C43" s="167"/>
      <c r="D43" s="167"/>
      <c r="E43" s="168"/>
      <c r="F43" s="166"/>
      <c r="G43" s="169"/>
      <c r="H43" s="169"/>
      <c r="I43" s="170"/>
      <c r="J43" s="169"/>
      <c r="K43" s="170"/>
      <c r="L43" s="169"/>
      <c r="M43" s="170"/>
      <c r="N43" s="169"/>
      <c r="O43" s="170"/>
      <c r="P43" s="169"/>
      <c r="Q43" s="171"/>
      <c r="R43" s="25"/>
      <c r="S43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43" s="73" t="str">
        <f t="shared" si="7"/>
        <v/>
      </c>
      <c r="U43" s="73" t="str">
        <f t="shared" si="8"/>
        <v/>
      </c>
      <c r="V43" s="73" t="str">
        <f t="shared" si="9"/>
        <v/>
      </c>
      <c r="W43" s="73" t="str">
        <f t="shared" si="10"/>
        <v/>
      </c>
      <c r="X43" s="73" t="str">
        <f t="shared" si="11"/>
        <v/>
      </c>
      <c r="Y43" s="73" t="str">
        <f t="shared" si="12"/>
        <v/>
      </c>
      <c r="Z43" s="74" t="str">
        <f t="shared" si="6"/>
        <v/>
      </c>
    </row>
    <row r="44" spans="1:26" ht="18" customHeight="1" x14ac:dyDescent="0.25">
      <c r="A44" s="52" t="s">
        <v>21</v>
      </c>
      <c r="B44" s="166"/>
      <c r="C44" s="167"/>
      <c r="D44" s="167"/>
      <c r="E44" s="168"/>
      <c r="F44" s="166"/>
      <c r="G44" s="169"/>
      <c r="H44" s="169"/>
      <c r="I44" s="170"/>
      <c r="J44" s="169"/>
      <c r="K44" s="170"/>
      <c r="L44" s="169"/>
      <c r="M44" s="170"/>
      <c r="N44" s="169"/>
      <c r="O44" s="170"/>
      <c r="P44" s="169"/>
      <c r="Q44" s="171"/>
      <c r="R44" s="25"/>
      <c r="S44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44" s="73" t="str">
        <f t="shared" si="7"/>
        <v/>
      </c>
      <c r="U44" s="73" t="str">
        <f t="shared" si="8"/>
        <v/>
      </c>
      <c r="V44" s="73" t="str">
        <f t="shared" si="9"/>
        <v/>
      </c>
      <c r="W44" s="73" t="str">
        <f t="shared" si="10"/>
        <v/>
      </c>
      <c r="X44" s="73" t="str">
        <f t="shared" si="11"/>
        <v/>
      </c>
      <c r="Y44" s="73" t="str">
        <f t="shared" si="12"/>
        <v/>
      </c>
      <c r="Z44" s="74" t="str">
        <f t="shared" si="6"/>
        <v/>
      </c>
    </row>
    <row r="45" spans="1:26" ht="18" customHeight="1" x14ac:dyDescent="0.25">
      <c r="A45" s="52" t="s">
        <v>22</v>
      </c>
      <c r="B45" s="166"/>
      <c r="C45" s="167"/>
      <c r="D45" s="167"/>
      <c r="E45" s="168"/>
      <c r="F45" s="166"/>
      <c r="G45" s="169"/>
      <c r="H45" s="169"/>
      <c r="I45" s="170"/>
      <c r="J45" s="169"/>
      <c r="K45" s="170"/>
      <c r="L45" s="169"/>
      <c r="M45" s="170"/>
      <c r="N45" s="169"/>
      <c r="O45" s="170"/>
      <c r="P45" s="169"/>
      <c r="Q45" s="171"/>
      <c r="R45" s="25"/>
      <c r="S45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45" s="73" t="str">
        <f t="shared" si="7"/>
        <v/>
      </c>
      <c r="U45" s="73" t="str">
        <f t="shared" si="8"/>
        <v/>
      </c>
      <c r="V45" s="73" t="str">
        <f t="shared" si="9"/>
        <v/>
      </c>
      <c r="W45" s="73" t="str">
        <f t="shared" si="10"/>
        <v/>
      </c>
      <c r="X45" s="73" t="str">
        <f t="shared" si="11"/>
        <v/>
      </c>
      <c r="Y45" s="73" t="str">
        <f t="shared" si="12"/>
        <v/>
      </c>
      <c r="Z45" s="74" t="str">
        <f t="shared" si="6"/>
        <v/>
      </c>
    </row>
    <row r="46" spans="1:26" ht="18" customHeight="1" x14ac:dyDescent="0.25">
      <c r="A46" s="52" t="s">
        <v>23</v>
      </c>
      <c r="B46" s="166"/>
      <c r="C46" s="167"/>
      <c r="D46" s="167"/>
      <c r="E46" s="168"/>
      <c r="F46" s="166"/>
      <c r="G46" s="169"/>
      <c r="H46" s="169"/>
      <c r="I46" s="170"/>
      <c r="J46" s="169"/>
      <c r="K46" s="170"/>
      <c r="L46" s="169"/>
      <c r="M46" s="170"/>
      <c r="N46" s="169"/>
      <c r="O46" s="170"/>
      <c r="P46" s="169"/>
      <c r="Q46" s="171"/>
      <c r="R46" s="25"/>
      <c r="S46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46" s="73" t="str">
        <f t="shared" si="7"/>
        <v/>
      </c>
      <c r="U46" s="73" t="str">
        <f t="shared" si="8"/>
        <v/>
      </c>
      <c r="V46" s="73" t="str">
        <f t="shared" si="9"/>
        <v/>
      </c>
      <c r="W46" s="73" t="str">
        <f t="shared" si="10"/>
        <v/>
      </c>
      <c r="X46" s="73" t="str">
        <f t="shared" si="11"/>
        <v/>
      </c>
      <c r="Y46" s="73" t="str">
        <f t="shared" si="12"/>
        <v/>
      </c>
      <c r="Z46" s="74" t="str">
        <f t="shared" si="6"/>
        <v/>
      </c>
    </row>
    <row r="47" spans="1:26" ht="18" customHeight="1" x14ac:dyDescent="0.25">
      <c r="A47" s="52" t="s">
        <v>24</v>
      </c>
      <c r="B47" s="166"/>
      <c r="C47" s="167"/>
      <c r="D47" s="167"/>
      <c r="E47" s="168"/>
      <c r="F47" s="166"/>
      <c r="G47" s="169"/>
      <c r="H47" s="169"/>
      <c r="I47" s="170"/>
      <c r="J47" s="169"/>
      <c r="K47" s="170"/>
      <c r="L47" s="169"/>
      <c r="M47" s="170"/>
      <c r="N47" s="169"/>
      <c r="O47" s="170"/>
      <c r="P47" s="169"/>
      <c r="Q47" s="171"/>
      <c r="R47" s="25"/>
      <c r="S47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47" s="73" t="str">
        <f t="shared" si="7"/>
        <v/>
      </c>
      <c r="U47" s="73" t="str">
        <f t="shared" si="8"/>
        <v/>
      </c>
      <c r="V47" s="73" t="str">
        <f t="shared" si="9"/>
        <v/>
      </c>
      <c r="W47" s="73" t="str">
        <f t="shared" si="10"/>
        <v/>
      </c>
      <c r="X47" s="73" t="str">
        <f t="shared" si="11"/>
        <v/>
      </c>
      <c r="Y47" s="73" t="str">
        <f t="shared" si="12"/>
        <v/>
      </c>
      <c r="Z47" s="74" t="str">
        <f t="shared" si="6"/>
        <v/>
      </c>
    </row>
    <row r="48" spans="1:26" ht="18" customHeight="1" x14ac:dyDescent="0.25">
      <c r="A48" s="52" t="s">
        <v>25</v>
      </c>
      <c r="B48" s="166"/>
      <c r="C48" s="167"/>
      <c r="D48" s="167"/>
      <c r="E48" s="168"/>
      <c r="F48" s="166"/>
      <c r="G48" s="169"/>
      <c r="H48" s="169"/>
      <c r="I48" s="170"/>
      <c r="J48" s="169"/>
      <c r="K48" s="170"/>
      <c r="L48" s="169"/>
      <c r="M48" s="170"/>
      <c r="N48" s="169"/>
      <c r="O48" s="170"/>
      <c r="P48" s="169"/>
      <c r="Q48" s="171"/>
      <c r="R48" s="25"/>
      <c r="S48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48" s="73" t="str">
        <f t="shared" si="7"/>
        <v/>
      </c>
      <c r="U48" s="73" t="str">
        <f t="shared" si="8"/>
        <v/>
      </c>
      <c r="V48" s="73" t="str">
        <f t="shared" si="9"/>
        <v/>
      </c>
      <c r="W48" s="73" t="str">
        <f t="shared" si="10"/>
        <v/>
      </c>
      <c r="X48" s="73" t="str">
        <f t="shared" si="11"/>
        <v/>
      </c>
      <c r="Y48" s="73" t="str">
        <f t="shared" si="12"/>
        <v/>
      </c>
      <c r="Z48" s="74" t="str">
        <f t="shared" si="6"/>
        <v/>
      </c>
    </row>
    <row r="49" spans="1:26" ht="18" customHeight="1" x14ac:dyDescent="0.25">
      <c r="A49" s="52" t="s">
        <v>26</v>
      </c>
      <c r="B49" s="166"/>
      <c r="C49" s="167"/>
      <c r="D49" s="167"/>
      <c r="E49" s="168"/>
      <c r="F49" s="166"/>
      <c r="G49" s="169"/>
      <c r="H49" s="169"/>
      <c r="I49" s="170"/>
      <c r="J49" s="169"/>
      <c r="K49" s="170"/>
      <c r="L49" s="169"/>
      <c r="M49" s="170"/>
      <c r="N49" s="169"/>
      <c r="O49" s="170"/>
      <c r="P49" s="169"/>
      <c r="Q49" s="171"/>
      <c r="R49" s="25"/>
      <c r="S49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49" s="73" t="str">
        <f t="shared" si="7"/>
        <v/>
      </c>
      <c r="U49" s="73" t="str">
        <f t="shared" si="8"/>
        <v/>
      </c>
      <c r="V49" s="73" t="str">
        <f t="shared" si="9"/>
        <v/>
      </c>
      <c r="W49" s="73" t="str">
        <f t="shared" si="10"/>
        <v/>
      </c>
      <c r="X49" s="73" t="str">
        <f t="shared" si="11"/>
        <v/>
      </c>
      <c r="Y49" s="73" t="str">
        <f t="shared" si="12"/>
        <v/>
      </c>
      <c r="Z49" s="74" t="str">
        <f t="shared" si="6"/>
        <v/>
      </c>
    </row>
    <row r="50" spans="1:26" ht="18" customHeight="1" x14ac:dyDescent="0.25">
      <c r="A50" s="52" t="s">
        <v>27</v>
      </c>
      <c r="B50" s="166"/>
      <c r="C50" s="167"/>
      <c r="D50" s="167"/>
      <c r="E50" s="168"/>
      <c r="F50" s="166"/>
      <c r="G50" s="169"/>
      <c r="H50" s="169"/>
      <c r="I50" s="170"/>
      <c r="J50" s="169"/>
      <c r="K50" s="170"/>
      <c r="L50" s="169"/>
      <c r="M50" s="170"/>
      <c r="N50" s="169"/>
      <c r="O50" s="170"/>
      <c r="P50" s="169"/>
      <c r="Q50" s="171"/>
      <c r="R50" s="25"/>
      <c r="S50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50" s="73" t="str">
        <f t="shared" si="7"/>
        <v/>
      </c>
      <c r="U50" s="73" t="str">
        <f t="shared" si="8"/>
        <v/>
      </c>
      <c r="V50" s="73" t="str">
        <f t="shared" si="9"/>
        <v/>
      </c>
      <c r="W50" s="73" t="str">
        <f t="shared" si="10"/>
        <v/>
      </c>
      <c r="X50" s="73" t="str">
        <f t="shared" si="11"/>
        <v/>
      </c>
      <c r="Y50" s="73" t="str">
        <f t="shared" si="12"/>
        <v/>
      </c>
      <c r="Z50" s="74" t="str">
        <f t="shared" si="6"/>
        <v/>
      </c>
    </row>
    <row r="51" spans="1:26" ht="18" customHeight="1" x14ac:dyDescent="0.25">
      <c r="A51" s="52" t="s">
        <v>28</v>
      </c>
      <c r="B51" s="166"/>
      <c r="C51" s="167"/>
      <c r="D51" s="167"/>
      <c r="E51" s="168"/>
      <c r="F51" s="166"/>
      <c r="G51" s="169"/>
      <c r="H51" s="169"/>
      <c r="I51" s="170"/>
      <c r="J51" s="169"/>
      <c r="K51" s="170"/>
      <c r="L51" s="169"/>
      <c r="M51" s="170"/>
      <c r="N51" s="169"/>
      <c r="O51" s="170"/>
      <c r="P51" s="169"/>
      <c r="Q51" s="171"/>
      <c r="R51" s="25"/>
      <c r="S51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51" s="73" t="str">
        <f t="shared" si="7"/>
        <v/>
      </c>
      <c r="U51" s="73" t="str">
        <f t="shared" si="8"/>
        <v/>
      </c>
      <c r="V51" s="73" t="str">
        <f t="shared" si="9"/>
        <v/>
      </c>
      <c r="W51" s="73" t="str">
        <f t="shared" si="10"/>
        <v/>
      </c>
      <c r="X51" s="73" t="str">
        <f t="shared" si="11"/>
        <v/>
      </c>
      <c r="Y51" s="73" t="str">
        <f t="shared" si="12"/>
        <v/>
      </c>
      <c r="Z51" s="74" t="str">
        <f t="shared" si="6"/>
        <v/>
      </c>
    </row>
    <row r="52" spans="1:26" ht="18" customHeight="1" x14ac:dyDescent="0.25">
      <c r="A52" s="52" t="s">
        <v>29</v>
      </c>
      <c r="B52" s="166"/>
      <c r="C52" s="167"/>
      <c r="D52" s="167"/>
      <c r="E52" s="168"/>
      <c r="F52" s="166"/>
      <c r="G52" s="169"/>
      <c r="H52" s="169"/>
      <c r="I52" s="170"/>
      <c r="J52" s="169"/>
      <c r="K52" s="170"/>
      <c r="L52" s="169"/>
      <c r="M52" s="170"/>
      <c r="N52" s="169"/>
      <c r="O52" s="170"/>
      <c r="P52" s="169"/>
      <c r="Q52" s="171"/>
      <c r="R52" s="25"/>
      <c r="S52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52" s="73" t="str">
        <f t="shared" si="7"/>
        <v/>
      </c>
      <c r="U52" s="73" t="str">
        <f t="shared" si="8"/>
        <v/>
      </c>
      <c r="V52" s="73" t="str">
        <f t="shared" si="9"/>
        <v/>
      </c>
      <c r="W52" s="73" t="str">
        <f t="shared" si="10"/>
        <v/>
      </c>
      <c r="X52" s="73" t="str">
        <f t="shared" si="11"/>
        <v/>
      </c>
      <c r="Y52" s="73" t="str">
        <f t="shared" si="12"/>
        <v/>
      </c>
      <c r="Z52" s="74" t="str">
        <f t="shared" si="6"/>
        <v/>
      </c>
    </row>
    <row r="53" spans="1:26" ht="18" customHeight="1" x14ac:dyDescent="0.25">
      <c r="A53" s="52" t="s">
        <v>31</v>
      </c>
      <c r="B53" s="166"/>
      <c r="C53" s="167"/>
      <c r="D53" s="167"/>
      <c r="E53" s="168"/>
      <c r="F53" s="166"/>
      <c r="G53" s="169"/>
      <c r="H53" s="169"/>
      <c r="I53" s="170"/>
      <c r="J53" s="169"/>
      <c r="K53" s="170"/>
      <c r="L53" s="169"/>
      <c r="M53" s="170"/>
      <c r="N53" s="169"/>
      <c r="O53" s="170"/>
      <c r="P53" s="169"/>
      <c r="Q53" s="171"/>
      <c r="R53" s="25"/>
      <c r="S53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53" s="73" t="str">
        <f t="shared" si="7"/>
        <v/>
      </c>
      <c r="U53" s="73" t="str">
        <f t="shared" si="8"/>
        <v/>
      </c>
      <c r="V53" s="73" t="str">
        <f t="shared" si="9"/>
        <v/>
      </c>
      <c r="W53" s="73" t="str">
        <f t="shared" si="10"/>
        <v/>
      </c>
      <c r="X53" s="73" t="str">
        <f t="shared" si="11"/>
        <v/>
      </c>
      <c r="Y53" s="73" t="str">
        <f t="shared" si="12"/>
        <v/>
      </c>
      <c r="Z53" s="74" t="str">
        <f t="shared" si="6"/>
        <v/>
      </c>
    </row>
    <row r="54" spans="1:26" ht="18" customHeight="1" x14ac:dyDescent="0.25">
      <c r="A54" s="52" t="s">
        <v>32</v>
      </c>
      <c r="B54" s="166"/>
      <c r="C54" s="167"/>
      <c r="D54" s="167"/>
      <c r="E54" s="168"/>
      <c r="F54" s="166"/>
      <c r="G54" s="169"/>
      <c r="H54" s="169"/>
      <c r="I54" s="170"/>
      <c r="J54" s="169"/>
      <c r="K54" s="170"/>
      <c r="L54" s="169"/>
      <c r="M54" s="170"/>
      <c r="N54" s="169"/>
      <c r="O54" s="170"/>
      <c r="P54" s="169"/>
      <c r="Q54" s="171"/>
      <c r="R54" s="25"/>
      <c r="S54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54" s="73" t="str">
        <f t="shared" si="7"/>
        <v/>
      </c>
      <c r="U54" s="73" t="str">
        <f t="shared" si="8"/>
        <v/>
      </c>
      <c r="V54" s="73" t="str">
        <f t="shared" si="9"/>
        <v/>
      </c>
      <c r="W54" s="73" t="str">
        <f t="shared" si="10"/>
        <v/>
      </c>
      <c r="X54" s="73" t="str">
        <f t="shared" si="11"/>
        <v/>
      </c>
      <c r="Y54" s="73" t="str">
        <f t="shared" si="12"/>
        <v/>
      </c>
      <c r="Z54" s="74" t="str">
        <f t="shared" si="6"/>
        <v/>
      </c>
    </row>
    <row r="55" spans="1:26" ht="18" customHeight="1" x14ac:dyDescent="0.25">
      <c r="A55" s="52" t="s">
        <v>33</v>
      </c>
      <c r="B55" s="166"/>
      <c r="C55" s="167"/>
      <c r="D55" s="167"/>
      <c r="E55" s="168"/>
      <c r="F55" s="166"/>
      <c r="G55" s="169"/>
      <c r="H55" s="169"/>
      <c r="I55" s="170"/>
      <c r="J55" s="169"/>
      <c r="K55" s="170"/>
      <c r="L55" s="169"/>
      <c r="M55" s="170"/>
      <c r="N55" s="169"/>
      <c r="O55" s="170"/>
      <c r="P55" s="169"/>
      <c r="Q55" s="171"/>
      <c r="R55" s="25"/>
      <c r="S55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55" s="73" t="str">
        <f t="shared" si="7"/>
        <v/>
      </c>
      <c r="U55" s="73" t="str">
        <f t="shared" si="8"/>
        <v/>
      </c>
      <c r="V55" s="73" t="str">
        <f t="shared" si="9"/>
        <v/>
      </c>
      <c r="W55" s="73" t="str">
        <f t="shared" si="10"/>
        <v/>
      </c>
      <c r="X55" s="73" t="str">
        <f t="shared" si="11"/>
        <v/>
      </c>
      <c r="Y55" s="73" t="str">
        <f t="shared" si="12"/>
        <v/>
      </c>
      <c r="Z55" s="74" t="str">
        <f t="shared" si="6"/>
        <v/>
      </c>
    </row>
    <row r="56" spans="1:26" ht="18" customHeight="1" x14ac:dyDescent="0.25">
      <c r="A56" s="52" t="s">
        <v>34</v>
      </c>
      <c r="B56" s="166"/>
      <c r="C56" s="167"/>
      <c r="D56" s="167"/>
      <c r="E56" s="168"/>
      <c r="F56" s="166"/>
      <c r="G56" s="169"/>
      <c r="H56" s="169"/>
      <c r="I56" s="170"/>
      <c r="J56" s="169"/>
      <c r="K56" s="170"/>
      <c r="L56" s="169"/>
      <c r="M56" s="170"/>
      <c r="N56" s="169"/>
      <c r="O56" s="170"/>
      <c r="P56" s="169"/>
      <c r="Q56" s="171"/>
      <c r="R56" s="25"/>
      <c r="S56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56" s="73" t="str">
        <f t="shared" si="7"/>
        <v/>
      </c>
      <c r="U56" s="73" t="str">
        <f t="shared" si="8"/>
        <v/>
      </c>
      <c r="V56" s="73" t="str">
        <f t="shared" si="9"/>
        <v/>
      </c>
      <c r="W56" s="73" t="str">
        <f t="shared" si="10"/>
        <v/>
      </c>
      <c r="X56" s="73" t="str">
        <f t="shared" si="11"/>
        <v/>
      </c>
      <c r="Y56" s="73" t="str">
        <f t="shared" si="12"/>
        <v/>
      </c>
      <c r="Z56" s="74" t="str">
        <f t="shared" si="6"/>
        <v/>
      </c>
    </row>
    <row r="57" spans="1:26" ht="18" customHeight="1" x14ac:dyDescent="0.25">
      <c r="A57" s="52" t="s">
        <v>35</v>
      </c>
      <c r="B57" s="166"/>
      <c r="C57" s="167"/>
      <c r="D57" s="167"/>
      <c r="E57" s="168"/>
      <c r="F57" s="166"/>
      <c r="G57" s="169"/>
      <c r="H57" s="169"/>
      <c r="I57" s="170"/>
      <c r="J57" s="169"/>
      <c r="K57" s="170"/>
      <c r="L57" s="169"/>
      <c r="M57" s="170"/>
      <c r="N57" s="169"/>
      <c r="O57" s="170"/>
      <c r="P57" s="169"/>
      <c r="Q57" s="171"/>
      <c r="R57" s="25"/>
      <c r="S57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57" s="73" t="str">
        <f t="shared" si="7"/>
        <v/>
      </c>
      <c r="U57" s="73" t="str">
        <f t="shared" si="8"/>
        <v/>
      </c>
      <c r="V57" s="73" t="str">
        <f t="shared" si="9"/>
        <v/>
      </c>
      <c r="W57" s="73" t="str">
        <f t="shared" si="10"/>
        <v/>
      </c>
      <c r="X57" s="73" t="str">
        <f t="shared" si="11"/>
        <v/>
      </c>
      <c r="Y57" s="73" t="str">
        <f t="shared" si="12"/>
        <v/>
      </c>
      <c r="Z57" s="74" t="str">
        <f t="shared" si="6"/>
        <v/>
      </c>
    </row>
    <row r="58" spans="1:26" ht="18" customHeight="1" x14ac:dyDescent="0.25">
      <c r="A58" s="52" t="s">
        <v>36</v>
      </c>
      <c r="B58" s="166"/>
      <c r="C58" s="167"/>
      <c r="D58" s="167"/>
      <c r="E58" s="168"/>
      <c r="F58" s="166"/>
      <c r="G58" s="169"/>
      <c r="H58" s="169"/>
      <c r="I58" s="170"/>
      <c r="J58" s="169"/>
      <c r="K58" s="170"/>
      <c r="L58" s="169"/>
      <c r="M58" s="170"/>
      <c r="N58" s="169"/>
      <c r="O58" s="170"/>
      <c r="P58" s="169"/>
      <c r="Q58" s="171"/>
      <c r="R58" s="25"/>
      <c r="S58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58" s="73" t="str">
        <f t="shared" si="7"/>
        <v/>
      </c>
      <c r="U58" s="73" t="str">
        <f t="shared" si="8"/>
        <v/>
      </c>
      <c r="V58" s="73" t="str">
        <f t="shared" si="9"/>
        <v/>
      </c>
      <c r="W58" s="73" t="str">
        <f t="shared" si="10"/>
        <v/>
      </c>
      <c r="X58" s="73" t="str">
        <f t="shared" si="11"/>
        <v/>
      </c>
      <c r="Y58" s="73" t="str">
        <f t="shared" si="12"/>
        <v/>
      </c>
      <c r="Z58" s="74" t="str">
        <f t="shared" si="6"/>
        <v/>
      </c>
    </row>
    <row r="59" spans="1:26" ht="18" customHeight="1" x14ac:dyDescent="0.25">
      <c r="A59" s="52" t="s">
        <v>37</v>
      </c>
      <c r="B59" s="166"/>
      <c r="C59" s="167"/>
      <c r="D59" s="167"/>
      <c r="E59" s="168"/>
      <c r="F59" s="166"/>
      <c r="G59" s="169"/>
      <c r="H59" s="169"/>
      <c r="I59" s="170"/>
      <c r="J59" s="169"/>
      <c r="K59" s="170"/>
      <c r="L59" s="169"/>
      <c r="M59" s="170"/>
      <c r="N59" s="169"/>
      <c r="O59" s="170"/>
      <c r="P59" s="169"/>
      <c r="Q59" s="171"/>
      <c r="R59" s="25"/>
      <c r="S59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59" s="73" t="str">
        <f t="shared" si="7"/>
        <v/>
      </c>
      <c r="U59" s="73" t="str">
        <f t="shared" si="8"/>
        <v/>
      </c>
      <c r="V59" s="73" t="str">
        <f t="shared" si="9"/>
        <v/>
      </c>
      <c r="W59" s="73" t="str">
        <f t="shared" si="10"/>
        <v/>
      </c>
      <c r="X59" s="73" t="str">
        <f t="shared" si="11"/>
        <v/>
      </c>
      <c r="Y59" s="73" t="str">
        <f t="shared" si="12"/>
        <v/>
      </c>
      <c r="Z59" s="74" t="str">
        <f t="shared" si="6"/>
        <v/>
      </c>
    </row>
    <row r="60" spans="1:26" ht="18" customHeight="1" x14ac:dyDescent="0.25">
      <c r="A60" s="52" t="s">
        <v>38</v>
      </c>
      <c r="B60" s="166"/>
      <c r="C60" s="167"/>
      <c r="D60" s="167"/>
      <c r="E60" s="168"/>
      <c r="F60" s="166"/>
      <c r="G60" s="169"/>
      <c r="H60" s="169"/>
      <c r="I60" s="170"/>
      <c r="J60" s="169"/>
      <c r="K60" s="170"/>
      <c r="L60" s="169"/>
      <c r="M60" s="170"/>
      <c r="N60" s="169"/>
      <c r="O60" s="170"/>
      <c r="P60" s="169"/>
      <c r="Q60" s="171"/>
      <c r="R60" s="25"/>
      <c r="S60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60" s="73" t="str">
        <f t="shared" si="7"/>
        <v/>
      </c>
      <c r="U60" s="73" t="str">
        <f t="shared" si="8"/>
        <v/>
      </c>
      <c r="V60" s="73" t="str">
        <f t="shared" si="9"/>
        <v/>
      </c>
      <c r="W60" s="73" t="str">
        <f t="shared" si="10"/>
        <v/>
      </c>
      <c r="X60" s="73" t="str">
        <f t="shared" si="11"/>
        <v/>
      </c>
      <c r="Y60" s="73" t="str">
        <f t="shared" si="12"/>
        <v/>
      </c>
      <c r="Z60" s="74" t="str">
        <f t="shared" si="6"/>
        <v/>
      </c>
    </row>
    <row r="61" spans="1:26" ht="18" customHeight="1" x14ac:dyDescent="0.25">
      <c r="A61" s="52" t="s">
        <v>39</v>
      </c>
      <c r="B61" s="166"/>
      <c r="C61" s="167"/>
      <c r="D61" s="167"/>
      <c r="E61" s="168"/>
      <c r="F61" s="166"/>
      <c r="G61" s="169"/>
      <c r="H61" s="169"/>
      <c r="I61" s="170"/>
      <c r="J61" s="169"/>
      <c r="K61" s="170"/>
      <c r="L61" s="169"/>
      <c r="M61" s="170"/>
      <c r="N61" s="169"/>
      <c r="O61" s="170"/>
      <c r="P61" s="169"/>
      <c r="Q61" s="171"/>
      <c r="R61" s="25"/>
      <c r="S61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61" s="73" t="str">
        <f t="shared" si="7"/>
        <v/>
      </c>
      <c r="U61" s="73" t="str">
        <f t="shared" si="8"/>
        <v/>
      </c>
      <c r="V61" s="73" t="str">
        <f t="shared" si="9"/>
        <v/>
      </c>
      <c r="W61" s="73" t="str">
        <f t="shared" si="10"/>
        <v/>
      </c>
      <c r="X61" s="73" t="str">
        <f t="shared" si="11"/>
        <v/>
      </c>
      <c r="Y61" s="73" t="str">
        <f t="shared" si="12"/>
        <v/>
      </c>
      <c r="Z61" s="74" t="str">
        <f t="shared" ref="Z61:Z92" si="13">IF(SUM(T61:Y61)&gt;0, SUM(T61:Y61), "")</f>
        <v/>
      </c>
    </row>
    <row r="62" spans="1:26" ht="18" customHeight="1" x14ac:dyDescent="0.25">
      <c r="A62" s="52" t="s">
        <v>40</v>
      </c>
      <c r="B62" s="166"/>
      <c r="C62" s="167"/>
      <c r="D62" s="167"/>
      <c r="E62" s="168"/>
      <c r="F62" s="166"/>
      <c r="G62" s="169"/>
      <c r="H62" s="169"/>
      <c r="I62" s="170"/>
      <c r="J62" s="169"/>
      <c r="K62" s="170"/>
      <c r="L62" s="169"/>
      <c r="M62" s="170"/>
      <c r="N62" s="169"/>
      <c r="O62" s="170"/>
      <c r="P62" s="169"/>
      <c r="Q62" s="171"/>
      <c r="R62" s="25"/>
      <c r="S62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62" s="73" t="str">
        <f t="shared" si="7"/>
        <v/>
      </c>
      <c r="U62" s="73" t="str">
        <f t="shared" si="8"/>
        <v/>
      </c>
      <c r="V62" s="73" t="str">
        <f t="shared" si="9"/>
        <v/>
      </c>
      <c r="W62" s="73" t="str">
        <f t="shared" si="10"/>
        <v/>
      </c>
      <c r="X62" s="73" t="str">
        <f t="shared" si="11"/>
        <v/>
      </c>
      <c r="Y62" s="73" t="str">
        <f t="shared" si="12"/>
        <v/>
      </c>
      <c r="Z62" s="74" t="str">
        <f t="shared" si="13"/>
        <v/>
      </c>
    </row>
    <row r="63" spans="1:26" ht="18" customHeight="1" x14ac:dyDescent="0.25">
      <c r="A63" s="52" t="s">
        <v>41</v>
      </c>
      <c r="B63" s="166"/>
      <c r="C63" s="167"/>
      <c r="D63" s="167"/>
      <c r="E63" s="168"/>
      <c r="F63" s="166"/>
      <c r="G63" s="169"/>
      <c r="H63" s="169"/>
      <c r="I63" s="170"/>
      <c r="J63" s="169"/>
      <c r="K63" s="170"/>
      <c r="L63" s="169"/>
      <c r="M63" s="170"/>
      <c r="N63" s="169"/>
      <c r="O63" s="170"/>
      <c r="P63" s="169"/>
      <c r="Q63" s="171"/>
      <c r="R63" s="25"/>
      <c r="S63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63" s="73" t="str">
        <f t="shared" si="7"/>
        <v/>
      </c>
      <c r="U63" s="73" t="str">
        <f t="shared" si="8"/>
        <v/>
      </c>
      <c r="V63" s="73" t="str">
        <f t="shared" si="9"/>
        <v/>
      </c>
      <c r="W63" s="73" t="str">
        <f t="shared" si="10"/>
        <v/>
      </c>
      <c r="X63" s="73" t="str">
        <f t="shared" si="11"/>
        <v/>
      </c>
      <c r="Y63" s="73" t="str">
        <f t="shared" si="12"/>
        <v/>
      </c>
      <c r="Z63" s="74" t="str">
        <f t="shared" si="13"/>
        <v/>
      </c>
    </row>
    <row r="64" spans="1:26" ht="18" customHeight="1" x14ac:dyDescent="0.25">
      <c r="A64" s="52" t="s">
        <v>42</v>
      </c>
      <c r="B64" s="166"/>
      <c r="C64" s="167"/>
      <c r="D64" s="167"/>
      <c r="E64" s="168"/>
      <c r="F64" s="166"/>
      <c r="G64" s="169"/>
      <c r="H64" s="169"/>
      <c r="I64" s="170"/>
      <c r="J64" s="169"/>
      <c r="K64" s="170"/>
      <c r="L64" s="169"/>
      <c r="M64" s="170"/>
      <c r="N64" s="169"/>
      <c r="O64" s="170"/>
      <c r="P64" s="169"/>
      <c r="Q64" s="171"/>
      <c r="R64" s="25"/>
      <c r="S64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64" s="73" t="str">
        <f t="shared" si="7"/>
        <v/>
      </c>
      <c r="U64" s="73" t="str">
        <f t="shared" si="8"/>
        <v/>
      </c>
      <c r="V64" s="73" t="str">
        <f t="shared" si="9"/>
        <v/>
      </c>
      <c r="W64" s="73" t="str">
        <f t="shared" si="10"/>
        <v/>
      </c>
      <c r="X64" s="73" t="str">
        <f t="shared" si="11"/>
        <v/>
      </c>
      <c r="Y64" s="73" t="str">
        <f t="shared" si="12"/>
        <v/>
      </c>
      <c r="Z64" s="74" t="str">
        <f t="shared" si="13"/>
        <v/>
      </c>
    </row>
    <row r="65" spans="1:26" ht="18" customHeight="1" x14ac:dyDescent="0.25">
      <c r="A65" s="52" t="s">
        <v>43</v>
      </c>
      <c r="B65" s="166"/>
      <c r="C65" s="167"/>
      <c r="D65" s="167"/>
      <c r="E65" s="168"/>
      <c r="F65" s="166"/>
      <c r="G65" s="169"/>
      <c r="H65" s="169"/>
      <c r="I65" s="170"/>
      <c r="J65" s="169"/>
      <c r="K65" s="170"/>
      <c r="L65" s="169"/>
      <c r="M65" s="170"/>
      <c r="N65" s="169"/>
      <c r="O65" s="170"/>
      <c r="P65" s="169"/>
      <c r="Q65" s="171"/>
      <c r="R65" s="25"/>
      <c r="S65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65" s="73" t="str">
        <f t="shared" si="7"/>
        <v/>
      </c>
      <c r="U65" s="73" t="str">
        <f t="shared" si="8"/>
        <v/>
      </c>
      <c r="V65" s="73" t="str">
        <f t="shared" si="9"/>
        <v/>
      </c>
      <c r="W65" s="73" t="str">
        <f t="shared" si="10"/>
        <v/>
      </c>
      <c r="X65" s="73" t="str">
        <f t="shared" si="11"/>
        <v/>
      </c>
      <c r="Y65" s="73" t="str">
        <f t="shared" si="12"/>
        <v/>
      </c>
      <c r="Z65" s="74" t="str">
        <f t="shared" si="13"/>
        <v/>
      </c>
    </row>
    <row r="66" spans="1:26" ht="18" customHeight="1" x14ac:dyDescent="0.25">
      <c r="A66" s="52" t="s">
        <v>44</v>
      </c>
      <c r="B66" s="166"/>
      <c r="C66" s="167"/>
      <c r="D66" s="167"/>
      <c r="E66" s="168"/>
      <c r="F66" s="166"/>
      <c r="G66" s="169"/>
      <c r="H66" s="169"/>
      <c r="I66" s="170"/>
      <c r="J66" s="169"/>
      <c r="K66" s="170"/>
      <c r="L66" s="169"/>
      <c r="M66" s="170"/>
      <c r="N66" s="169"/>
      <c r="O66" s="170"/>
      <c r="P66" s="169"/>
      <c r="Q66" s="171"/>
      <c r="R66" s="25"/>
      <c r="S66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66" s="73" t="str">
        <f t="shared" si="7"/>
        <v/>
      </c>
      <c r="U66" s="73" t="str">
        <f t="shared" si="8"/>
        <v/>
      </c>
      <c r="V66" s="73" t="str">
        <f t="shared" si="9"/>
        <v/>
      </c>
      <c r="W66" s="73" t="str">
        <f t="shared" si="10"/>
        <v/>
      </c>
      <c r="X66" s="73" t="str">
        <f t="shared" si="11"/>
        <v/>
      </c>
      <c r="Y66" s="73" t="str">
        <f t="shared" si="12"/>
        <v/>
      </c>
      <c r="Z66" s="74" t="str">
        <f t="shared" si="13"/>
        <v/>
      </c>
    </row>
    <row r="67" spans="1:26" ht="18" customHeight="1" x14ac:dyDescent="0.25">
      <c r="A67" s="52" t="s">
        <v>45</v>
      </c>
      <c r="B67" s="166"/>
      <c r="C67" s="167"/>
      <c r="D67" s="167"/>
      <c r="E67" s="168"/>
      <c r="F67" s="166"/>
      <c r="G67" s="169"/>
      <c r="H67" s="169"/>
      <c r="I67" s="170"/>
      <c r="J67" s="169"/>
      <c r="K67" s="170"/>
      <c r="L67" s="169"/>
      <c r="M67" s="170"/>
      <c r="N67" s="169"/>
      <c r="O67" s="170"/>
      <c r="P67" s="169"/>
      <c r="Q67" s="171"/>
      <c r="R67" s="25"/>
      <c r="S67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67" s="73" t="str">
        <f t="shared" si="7"/>
        <v/>
      </c>
      <c r="U67" s="73" t="str">
        <f t="shared" si="8"/>
        <v/>
      </c>
      <c r="V67" s="73" t="str">
        <f t="shared" si="9"/>
        <v/>
      </c>
      <c r="W67" s="73" t="str">
        <f t="shared" si="10"/>
        <v/>
      </c>
      <c r="X67" s="73" t="str">
        <f t="shared" si="11"/>
        <v/>
      </c>
      <c r="Y67" s="73" t="str">
        <f t="shared" si="12"/>
        <v/>
      </c>
      <c r="Z67" s="74" t="str">
        <f t="shared" si="13"/>
        <v/>
      </c>
    </row>
    <row r="68" spans="1:26" ht="18" customHeight="1" x14ac:dyDescent="0.25">
      <c r="A68" s="52" t="s">
        <v>46</v>
      </c>
      <c r="B68" s="166"/>
      <c r="C68" s="167"/>
      <c r="D68" s="167"/>
      <c r="E68" s="168"/>
      <c r="F68" s="166"/>
      <c r="G68" s="169"/>
      <c r="H68" s="169"/>
      <c r="I68" s="170"/>
      <c r="J68" s="169"/>
      <c r="K68" s="170"/>
      <c r="L68" s="169"/>
      <c r="M68" s="170"/>
      <c r="N68" s="169"/>
      <c r="O68" s="170"/>
      <c r="P68" s="169"/>
      <c r="Q68" s="171"/>
      <c r="R68" s="25"/>
      <c r="S68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68" s="73" t="str">
        <f t="shared" si="7"/>
        <v/>
      </c>
      <c r="U68" s="73" t="str">
        <f t="shared" si="8"/>
        <v/>
      </c>
      <c r="V68" s="73" t="str">
        <f t="shared" si="9"/>
        <v/>
      </c>
      <c r="W68" s="73" t="str">
        <f t="shared" si="10"/>
        <v/>
      </c>
      <c r="X68" s="73" t="str">
        <f t="shared" si="11"/>
        <v/>
      </c>
      <c r="Y68" s="73" t="str">
        <f t="shared" si="12"/>
        <v/>
      </c>
      <c r="Z68" s="74" t="str">
        <f t="shared" si="13"/>
        <v/>
      </c>
    </row>
    <row r="69" spans="1:26" ht="18" customHeight="1" x14ac:dyDescent="0.25">
      <c r="A69" s="52" t="s">
        <v>47</v>
      </c>
      <c r="B69" s="166"/>
      <c r="C69" s="167"/>
      <c r="D69" s="167"/>
      <c r="E69" s="168"/>
      <c r="F69" s="166"/>
      <c r="G69" s="169"/>
      <c r="H69" s="169"/>
      <c r="I69" s="170"/>
      <c r="J69" s="169"/>
      <c r="K69" s="170"/>
      <c r="L69" s="169"/>
      <c r="M69" s="170"/>
      <c r="N69" s="169"/>
      <c r="O69" s="170"/>
      <c r="P69" s="169"/>
      <c r="Q69" s="171"/>
      <c r="R69" s="25"/>
      <c r="S69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69" s="73" t="str">
        <f t="shared" si="7"/>
        <v/>
      </c>
      <c r="U69" s="73" t="str">
        <f t="shared" si="8"/>
        <v/>
      </c>
      <c r="V69" s="73" t="str">
        <f t="shared" si="9"/>
        <v/>
      </c>
      <c r="W69" s="73" t="str">
        <f t="shared" si="10"/>
        <v/>
      </c>
      <c r="X69" s="73" t="str">
        <f t="shared" si="11"/>
        <v/>
      </c>
      <c r="Y69" s="73" t="str">
        <f t="shared" si="12"/>
        <v/>
      </c>
      <c r="Z69" s="74" t="str">
        <f t="shared" si="13"/>
        <v/>
      </c>
    </row>
    <row r="70" spans="1:26" ht="18" customHeight="1" x14ac:dyDescent="0.25">
      <c r="A70" s="52" t="s">
        <v>48</v>
      </c>
      <c r="B70" s="166"/>
      <c r="C70" s="167"/>
      <c r="D70" s="167"/>
      <c r="E70" s="168"/>
      <c r="F70" s="166"/>
      <c r="G70" s="169"/>
      <c r="H70" s="169"/>
      <c r="I70" s="170"/>
      <c r="J70" s="169"/>
      <c r="K70" s="170"/>
      <c r="L70" s="169"/>
      <c r="M70" s="170"/>
      <c r="N70" s="169"/>
      <c r="O70" s="170"/>
      <c r="P70" s="169"/>
      <c r="Q70" s="171"/>
      <c r="R70" s="25"/>
      <c r="S70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70" s="73" t="str">
        <f t="shared" si="7"/>
        <v/>
      </c>
      <c r="U70" s="73" t="str">
        <f t="shared" si="8"/>
        <v/>
      </c>
      <c r="V70" s="73" t="str">
        <f t="shared" si="9"/>
        <v/>
      </c>
      <c r="W70" s="73" t="str">
        <f t="shared" si="10"/>
        <v/>
      </c>
      <c r="X70" s="73" t="str">
        <f t="shared" si="11"/>
        <v/>
      </c>
      <c r="Y70" s="73" t="str">
        <f t="shared" si="12"/>
        <v/>
      </c>
      <c r="Z70" s="74" t="str">
        <f t="shared" si="13"/>
        <v/>
      </c>
    </row>
    <row r="71" spans="1:26" ht="18" customHeight="1" x14ac:dyDescent="0.25">
      <c r="A71" s="52" t="s">
        <v>49</v>
      </c>
      <c r="B71" s="166"/>
      <c r="C71" s="167"/>
      <c r="D71" s="167"/>
      <c r="E71" s="168"/>
      <c r="F71" s="166"/>
      <c r="G71" s="169"/>
      <c r="H71" s="169"/>
      <c r="I71" s="170"/>
      <c r="J71" s="169"/>
      <c r="K71" s="170"/>
      <c r="L71" s="169"/>
      <c r="M71" s="170"/>
      <c r="N71" s="169"/>
      <c r="O71" s="170"/>
      <c r="P71" s="169"/>
      <c r="Q71" s="171"/>
      <c r="R71" s="25"/>
      <c r="S71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71" s="73" t="str">
        <f t="shared" si="7"/>
        <v/>
      </c>
      <c r="U71" s="73" t="str">
        <f t="shared" si="8"/>
        <v/>
      </c>
      <c r="V71" s="73" t="str">
        <f t="shared" si="9"/>
        <v/>
      </c>
      <c r="W71" s="73" t="str">
        <f t="shared" si="10"/>
        <v/>
      </c>
      <c r="X71" s="73" t="str">
        <f t="shared" si="11"/>
        <v/>
      </c>
      <c r="Y71" s="73" t="str">
        <f t="shared" si="12"/>
        <v/>
      </c>
      <c r="Z71" s="74" t="str">
        <f t="shared" si="13"/>
        <v/>
      </c>
    </row>
    <row r="72" spans="1:26" ht="18" customHeight="1" x14ac:dyDescent="0.25">
      <c r="A72" s="52" t="s">
        <v>50</v>
      </c>
      <c r="B72" s="166"/>
      <c r="C72" s="167"/>
      <c r="D72" s="167"/>
      <c r="E72" s="168"/>
      <c r="F72" s="166"/>
      <c r="G72" s="169"/>
      <c r="H72" s="169"/>
      <c r="I72" s="170"/>
      <c r="J72" s="169"/>
      <c r="K72" s="170"/>
      <c r="L72" s="169"/>
      <c r="M72" s="170"/>
      <c r="N72" s="169"/>
      <c r="O72" s="170"/>
      <c r="P72" s="169"/>
      <c r="Q72" s="171"/>
      <c r="R72" s="25"/>
      <c r="S72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72" s="73" t="str">
        <f t="shared" si="7"/>
        <v/>
      </c>
      <c r="U72" s="73" t="str">
        <f t="shared" si="8"/>
        <v/>
      </c>
      <c r="V72" s="73" t="str">
        <f t="shared" si="9"/>
        <v/>
      </c>
      <c r="W72" s="73" t="str">
        <f t="shared" si="10"/>
        <v/>
      </c>
      <c r="X72" s="73" t="str">
        <f t="shared" si="11"/>
        <v/>
      </c>
      <c r="Y72" s="73" t="str">
        <f t="shared" si="12"/>
        <v/>
      </c>
      <c r="Z72" s="74" t="str">
        <f t="shared" si="13"/>
        <v/>
      </c>
    </row>
    <row r="73" spans="1:26" ht="18" customHeight="1" x14ac:dyDescent="0.25">
      <c r="A73" s="52" t="s">
        <v>51</v>
      </c>
      <c r="B73" s="166"/>
      <c r="C73" s="167"/>
      <c r="D73" s="167"/>
      <c r="E73" s="168"/>
      <c r="F73" s="166"/>
      <c r="G73" s="169"/>
      <c r="H73" s="169"/>
      <c r="I73" s="170"/>
      <c r="J73" s="169"/>
      <c r="K73" s="170"/>
      <c r="L73" s="169"/>
      <c r="M73" s="170"/>
      <c r="N73" s="169"/>
      <c r="O73" s="170"/>
      <c r="P73" s="169"/>
      <c r="Q73" s="171"/>
      <c r="R73" s="25"/>
      <c r="S73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73" s="73" t="str">
        <f t="shared" si="7"/>
        <v/>
      </c>
      <c r="U73" s="73" t="str">
        <f t="shared" si="8"/>
        <v/>
      </c>
      <c r="V73" s="73" t="str">
        <f t="shared" si="9"/>
        <v/>
      </c>
      <c r="W73" s="73" t="str">
        <f t="shared" si="10"/>
        <v/>
      </c>
      <c r="X73" s="73" t="str">
        <f t="shared" si="11"/>
        <v/>
      </c>
      <c r="Y73" s="73" t="str">
        <f t="shared" si="12"/>
        <v/>
      </c>
      <c r="Z73" s="74" t="str">
        <f t="shared" si="13"/>
        <v/>
      </c>
    </row>
    <row r="74" spans="1:26" ht="18" customHeight="1" x14ac:dyDescent="0.25">
      <c r="A74" s="52" t="s">
        <v>52</v>
      </c>
      <c r="B74" s="166"/>
      <c r="C74" s="167"/>
      <c r="D74" s="167"/>
      <c r="E74" s="168"/>
      <c r="F74" s="166"/>
      <c r="G74" s="169"/>
      <c r="H74" s="169"/>
      <c r="I74" s="170"/>
      <c r="J74" s="169"/>
      <c r="K74" s="170"/>
      <c r="L74" s="169"/>
      <c r="M74" s="170"/>
      <c r="N74" s="169"/>
      <c r="O74" s="170"/>
      <c r="P74" s="169"/>
      <c r="Q74" s="171"/>
      <c r="R74" s="25"/>
      <c r="S74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74" s="73" t="str">
        <f t="shared" si="7"/>
        <v/>
      </c>
      <c r="U74" s="73" t="str">
        <f t="shared" si="8"/>
        <v/>
      </c>
      <c r="V74" s="73" t="str">
        <f t="shared" si="9"/>
        <v/>
      </c>
      <c r="W74" s="73" t="str">
        <f t="shared" si="10"/>
        <v/>
      </c>
      <c r="X74" s="73" t="str">
        <f t="shared" si="11"/>
        <v/>
      </c>
      <c r="Y74" s="73" t="str">
        <f t="shared" si="12"/>
        <v/>
      </c>
      <c r="Z74" s="74" t="str">
        <f t="shared" si="13"/>
        <v/>
      </c>
    </row>
    <row r="75" spans="1:26" ht="18" customHeight="1" x14ac:dyDescent="0.25">
      <c r="A75" s="52" t="s">
        <v>53</v>
      </c>
      <c r="B75" s="166"/>
      <c r="C75" s="167"/>
      <c r="D75" s="167"/>
      <c r="E75" s="168"/>
      <c r="F75" s="166"/>
      <c r="G75" s="169"/>
      <c r="H75" s="169"/>
      <c r="I75" s="170"/>
      <c r="J75" s="169"/>
      <c r="K75" s="170"/>
      <c r="L75" s="169"/>
      <c r="M75" s="170"/>
      <c r="N75" s="169"/>
      <c r="O75" s="170"/>
      <c r="P75" s="169"/>
      <c r="Q75" s="171"/>
      <c r="R75" s="25"/>
      <c r="S75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75" s="73" t="str">
        <f t="shared" si="7"/>
        <v/>
      </c>
      <c r="U75" s="73" t="str">
        <f t="shared" si="8"/>
        <v/>
      </c>
      <c r="V75" s="73" t="str">
        <f t="shared" si="9"/>
        <v/>
      </c>
      <c r="W75" s="73" t="str">
        <f t="shared" si="10"/>
        <v/>
      </c>
      <c r="X75" s="73" t="str">
        <f t="shared" si="11"/>
        <v/>
      </c>
      <c r="Y75" s="73" t="str">
        <f t="shared" si="12"/>
        <v/>
      </c>
      <c r="Z75" s="74" t="str">
        <f t="shared" si="13"/>
        <v/>
      </c>
    </row>
    <row r="76" spans="1:26" ht="18" customHeight="1" x14ac:dyDescent="0.25">
      <c r="A76" s="52" t="s">
        <v>54</v>
      </c>
      <c r="B76" s="166"/>
      <c r="C76" s="167"/>
      <c r="D76" s="167"/>
      <c r="E76" s="168"/>
      <c r="F76" s="166"/>
      <c r="G76" s="169"/>
      <c r="H76" s="169"/>
      <c r="I76" s="170"/>
      <c r="J76" s="169"/>
      <c r="K76" s="170"/>
      <c r="L76" s="169"/>
      <c r="M76" s="170"/>
      <c r="N76" s="169"/>
      <c r="O76" s="170"/>
      <c r="P76" s="169"/>
      <c r="Q76" s="171"/>
      <c r="R76" s="25"/>
      <c r="S76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76" s="73" t="str">
        <f t="shared" si="7"/>
        <v/>
      </c>
      <c r="U76" s="73" t="str">
        <f t="shared" si="8"/>
        <v/>
      </c>
      <c r="V76" s="73" t="str">
        <f t="shared" si="9"/>
        <v/>
      </c>
      <c r="W76" s="73" t="str">
        <f t="shared" si="10"/>
        <v/>
      </c>
      <c r="X76" s="73" t="str">
        <f t="shared" si="11"/>
        <v/>
      </c>
      <c r="Y76" s="73" t="str">
        <f t="shared" si="12"/>
        <v/>
      </c>
      <c r="Z76" s="74" t="str">
        <f t="shared" si="13"/>
        <v/>
      </c>
    </row>
    <row r="77" spans="1:26" ht="18" customHeight="1" x14ac:dyDescent="0.25">
      <c r="A77" s="52" t="s">
        <v>55</v>
      </c>
      <c r="B77" s="166"/>
      <c r="C77" s="167"/>
      <c r="D77" s="167"/>
      <c r="E77" s="168"/>
      <c r="F77" s="166"/>
      <c r="G77" s="169"/>
      <c r="H77" s="169"/>
      <c r="I77" s="170"/>
      <c r="J77" s="169"/>
      <c r="K77" s="170"/>
      <c r="L77" s="169"/>
      <c r="M77" s="170"/>
      <c r="N77" s="169"/>
      <c r="O77" s="170"/>
      <c r="P77" s="169"/>
      <c r="Q77" s="171"/>
      <c r="R77" s="25"/>
      <c r="S77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77" s="73" t="str">
        <f t="shared" si="7"/>
        <v/>
      </c>
      <c r="U77" s="73" t="str">
        <f t="shared" si="8"/>
        <v/>
      </c>
      <c r="V77" s="73" t="str">
        <f t="shared" si="9"/>
        <v/>
      </c>
      <c r="W77" s="73" t="str">
        <f t="shared" si="10"/>
        <v/>
      </c>
      <c r="X77" s="73" t="str">
        <f t="shared" si="11"/>
        <v/>
      </c>
      <c r="Y77" s="73" t="str">
        <f t="shared" si="12"/>
        <v/>
      </c>
      <c r="Z77" s="74" t="str">
        <f t="shared" si="13"/>
        <v/>
      </c>
    </row>
    <row r="78" spans="1:26" ht="18" customHeight="1" x14ac:dyDescent="0.25">
      <c r="A78" s="52" t="s">
        <v>56</v>
      </c>
      <c r="B78" s="166"/>
      <c r="C78" s="167"/>
      <c r="D78" s="167"/>
      <c r="E78" s="168"/>
      <c r="F78" s="166"/>
      <c r="G78" s="169"/>
      <c r="H78" s="169"/>
      <c r="I78" s="170"/>
      <c r="J78" s="169"/>
      <c r="K78" s="170"/>
      <c r="L78" s="169"/>
      <c r="M78" s="170"/>
      <c r="N78" s="169"/>
      <c r="O78" s="170"/>
      <c r="P78" s="169"/>
      <c r="Q78" s="171"/>
      <c r="R78" s="25"/>
      <c r="S78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78" s="73" t="str">
        <f t="shared" si="7"/>
        <v/>
      </c>
      <c r="U78" s="73" t="str">
        <f t="shared" si="8"/>
        <v/>
      </c>
      <c r="V78" s="73" t="str">
        <f t="shared" si="9"/>
        <v/>
      </c>
      <c r="W78" s="73" t="str">
        <f t="shared" si="10"/>
        <v/>
      </c>
      <c r="X78" s="73" t="str">
        <f t="shared" si="11"/>
        <v/>
      </c>
      <c r="Y78" s="73" t="str">
        <f t="shared" si="12"/>
        <v/>
      </c>
      <c r="Z78" s="74" t="str">
        <f t="shared" si="13"/>
        <v/>
      </c>
    </row>
    <row r="79" spans="1:26" ht="18" customHeight="1" x14ac:dyDescent="0.25">
      <c r="A79" s="52" t="s">
        <v>57</v>
      </c>
      <c r="B79" s="166"/>
      <c r="C79" s="167"/>
      <c r="D79" s="167"/>
      <c r="E79" s="168"/>
      <c r="F79" s="166"/>
      <c r="G79" s="169"/>
      <c r="H79" s="169"/>
      <c r="I79" s="170"/>
      <c r="J79" s="169"/>
      <c r="K79" s="170"/>
      <c r="L79" s="169"/>
      <c r="M79" s="170"/>
      <c r="N79" s="169"/>
      <c r="O79" s="170"/>
      <c r="P79" s="169"/>
      <c r="Q79" s="171"/>
      <c r="R79" s="25"/>
      <c r="S79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79" s="73" t="str">
        <f t="shared" si="7"/>
        <v/>
      </c>
      <c r="U79" s="73" t="str">
        <f t="shared" si="8"/>
        <v/>
      </c>
      <c r="V79" s="73" t="str">
        <f t="shared" si="9"/>
        <v/>
      </c>
      <c r="W79" s="73" t="str">
        <f t="shared" si="10"/>
        <v/>
      </c>
      <c r="X79" s="73" t="str">
        <f t="shared" si="11"/>
        <v/>
      </c>
      <c r="Y79" s="73" t="str">
        <f t="shared" si="12"/>
        <v/>
      </c>
      <c r="Z79" s="74" t="str">
        <f t="shared" si="13"/>
        <v/>
      </c>
    </row>
    <row r="80" spans="1:26" ht="18" customHeight="1" x14ac:dyDescent="0.25">
      <c r="A80" s="52" t="s">
        <v>58</v>
      </c>
      <c r="B80" s="166"/>
      <c r="C80" s="167"/>
      <c r="D80" s="167"/>
      <c r="E80" s="168"/>
      <c r="F80" s="166"/>
      <c r="G80" s="169"/>
      <c r="H80" s="169"/>
      <c r="I80" s="170"/>
      <c r="J80" s="169"/>
      <c r="K80" s="170"/>
      <c r="L80" s="169"/>
      <c r="M80" s="170"/>
      <c r="N80" s="169"/>
      <c r="O80" s="170"/>
      <c r="P80" s="169"/>
      <c r="Q80" s="171"/>
      <c r="R80" s="25"/>
      <c r="S80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80" s="73" t="str">
        <f t="shared" si="7"/>
        <v/>
      </c>
      <c r="U80" s="73" t="str">
        <f t="shared" si="8"/>
        <v/>
      </c>
      <c r="V80" s="73" t="str">
        <f t="shared" si="9"/>
        <v/>
      </c>
      <c r="W80" s="73" t="str">
        <f t="shared" si="10"/>
        <v/>
      </c>
      <c r="X80" s="73" t="str">
        <f t="shared" si="11"/>
        <v/>
      </c>
      <c r="Y80" s="73" t="str">
        <f t="shared" si="12"/>
        <v/>
      </c>
      <c r="Z80" s="74" t="str">
        <f t="shared" si="13"/>
        <v/>
      </c>
    </row>
    <row r="81" spans="1:26" ht="18" customHeight="1" x14ac:dyDescent="0.25">
      <c r="A81" s="52" t="s">
        <v>59</v>
      </c>
      <c r="B81" s="166"/>
      <c r="C81" s="167"/>
      <c r="D81" s="167"/>
      <c r="E81" s="168"/>
      <c r="F81" s="166"/>
      <c r="G81" s="169"/>
      <c r="H81" s="169"/>
      <c r="I81" s="170"/>
      <c r="J81" s="169"/>
      <c r="K81" s="170"/>
      <c r="L81" s="169"/>
      <c r="M81" s="170"/>
      <c r="N81" s="169"/>
      <c r="O81" s="170"/>
      <c r="P81" s="169"/>
      <c r="Q81" s="171"/>
      <c r="R81" s="25"/>
      <c r="S81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81" s="73" t="str">
        <f t="shared" si="7"/>
        <v/>
      </c>
      <c r="U81" s="73" t="str">
        <f t="shared" si="8"/>
        <v/>
      </c>
      <c r="V81" s="73" t="str">
        <f t="shared" si="9"/>
        <v/>
      </c>
      <c r="W81" s="73" t="str">
        <f t="shared" si="10"/>
        <v/>
      </c>
      <c r="X81" s="73" t="str">
        <f t="shared" si="11"/>
        <v/>
      </c>
      <c r="Y81" s="73" t="str">
        <f t="shared" si="12"/>
        <v/>
      </c>
      <c r="Z81" s="74" t="str">
        <f t="shared" si="13"/>
        <v/>
      </c>
    </row>
    <row r="82" spans="1:26" ht="18" customHeight="1" x14ac:dyDescent="0.25">
      <c r="A82" s="52" t="s">
        <v>60</v>
      </c>
      <c r="B82" s="166"/>
      <c r="C82" s="167"/>
      <c r="D82" s="167"/>
      <c r="E82" s="168"/>
      <c r="F82" s="166"/>
      <c r="G82" s="169"/>
      <c r="H82" s="169"/>
      <c r="I82" s="170"/>
      <c r="J82" s="169"/>
      <c r="K82" s="170"/>
      <c r="L82" s="169"/>
      <c r="M82" s="170"/>
      <c r="N82" s="169"/>
      <c r="O82" s="170"/>
      <c r="P82" s="169"/>
      <c r="Q82" s="171"/>
      <c r="R82" s="25"/>
      <c r="S82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82" s="73" t="str">
        <f t="shared" si="7"/>
        <v/>
      </c>
      <c r="U82" s="73" t="str">
        <f t="shared" si="8"/>
        <v/>
      </c>
      <c r="V82" s="73" t="str">
        <f t="shared" si="9"/>
        <v/>
      </c>
      <c r="W82" s="73" t="str">
        <f t="shared" si="10"/>
        <v/>
      </c>
      <c r="X82" s="73" t="str">
        <f t="shared" si="11"/>
        <v/>
      </c>
      <c r="Y82" s="73" t="str">
        <f t="shared" si="12"/>
        <v/>
      </c>
      <c r="Z82" s="74" t="str">
        <f t="shared" si="13"/>
        <v/>
      </c>
    </row>
    <row r="83" spans="1:26" ht="18" customHeight="1" x14ac:dyDescent="0.25">
      <c r="A83" s="52" t="s">
        <v>61</v>
      </c>
      <c r="B83" s="166"/>
      <c r="C83" s="167"/>
      <c r="D83" s="167"/>
      <c r="E83" s="168"/>
      <c r="F83" s="166"/>
      <c r="G83" s="169"/>
      <c r="H83" s="169"/>
      <c r="I83" s="170"/>
      <c r="J83" s="169"/>
      <c r="K83" s="170"/>
      <c r="L83" s="169"/>
      <c r="M83" s="170"/>
      <c r="N83" s="169"/>
      <c r="O83" s="170"/>
      <c r="P83" s="169"/>
      <c r="Q83" s="171"/>
      <c r="R83" s="25"/>
      <c r="S83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83" s="73" t="str">
        <f t="shared" si="7"/>
        <v/>
      </c>
      <c r="U83" s="73" t="str">
        <f t="shared" si="8"/>
        <v/>
      </c>
      <c r="V83" s="73" t="str">
        <f t="shared" si="9"/>
        <v/>
      </c>
      <c r="W83" s="73" t="str">
        <f t="shared" si="10"/>
        <v/>
      </c>
      <c r="X83" s="73" t="str">
        <f t="shared" si="11"/>
        <v/>
      </c>
      <c r="Y83" s="73" t="str">
        <f t="shared" si="12"/>
        <v/>
      </c>
      <c r="Z83" s="74" t="str">
        <f t="shared" si="13"/>
        <v/>
      </c>
    </row>
    <row r="84" spans="1:26" ht="18" customHeight="1" x14ac:dyDescent="0.25">
      <c r="A84" s="52" t="s">
        <v>62</v>
      </c>
      <c r="B84" s="166"/>
      <c r="C84" s="167"/>
      <c r="D84" s="167"/>
      <c r="E84" s="168"/>
      <c r="F84" s="166"/>
      <c r="G84" s="169"/>
      <c r="H84" s="169"/>
      <c r="I84" s="170"/>
      <c r="J84" s="169"/>
      <c r="K84" s="170"/>
      <c r="L84" s="169"/>
      <c r="M84" s="170"/>
      <c r="N84" s="169"/>
      <c r="O84" s="170"/>
      <c r="P84" s="169"/>
      <c r="Q84" s="171"/>
      <c r="R84" s="25"/>
      <c r="S84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84" s="73" t="str">
        <f t="shared" si="7"/>
        <v/>
      </c>
      <c r="U84" s="73" t="str">
        <f t="shared" si="8"/>
        <v/>
      </c>
      <c r="V84" s="73" t="str">
        <f t="shared" si="9"/>
        <v/>
      </c>
      <c r="W84" s="73" t="str">
        <f t="shared" si="10"/>
        <v/>
      </c>
      <c r="X84" s="73" t="str">
        <f t="shared" si="11"/>
        <v/>
      </c>
      <c r="Y84" s="73" t="str">
        <f t="shared" si="12"/>
        <v/>
      </c>
      <c r="Z84" s="74" t="str">
        <f t="shared" si="13"/>
        <v/>
      </c>
    </row>
    <row r="85" spans="1:26" ht="18" customHeight="1" x14ac:dyDescent="0.25">
      <c r="A85" s="52" t="s">
        <v>63</v>
      </c>
      <c r="B85" s="166"/>
      <c r="C85" s="167"/>
      <c r="D85" s="167"/>
      <c r="E85" s="168"/>
      <c r="F85" s="166"/>
      <c r="G85" s="169"/>
      <c r="H85" s="169"/>
      <c r="I85" s="170"/>
      <c r="J85" s="169"/>
      <c r="K85" s="170"/>
      <c r="L85" s="169"/>
      <c r="M85" s="170"/>
      <c r="N85" s="169"/>
      <c r="O85" s="170"/>
      <c r="P85" s="169"/>
      <c r="Q85" s="171"/>
      <c r="R85" s="25"/>
      <c r="S85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85" s="73" t="str">
        <f t="shared" si="7"/>
        <v/>
      </c>
      <c r="U85" s="73" t="str">
        <f t="shared" si="8"/>
        <v/>
      </c>
      <c r="V85" s="73" t="str">
        <f t="shared" si="9"/>
        <v/>
      </c>
      <c r="W85" s="73" t="str">
        <f t="shared" si="10"/>
        <v/>
      </c>
      <c r="X85" s="73" t="str">
        <f t="shared" si="11"/>
        <v/>
      </c>
      <c r="Y85" s="73" t="str">
        <f t="shared" si="12"/>
        <v/>
      </c>
      <c r="Z85" s="74" t="str">
        <f t="shared" si="13"/>
        <v/>
      </c>
    </row>
    <row r="86" spans="1:26" ht="18" customHeight="1" x14ac:dyDescent="0.25">
      <c r="A86" s="52" t="s">
        <v>64</v>
      </c>
      <c r="B86" s="166"/>
      <c r="C86" s="167"/>
      <c r="D86" s="167"/>
      <c r="E86" s="168"/>
      <c r="F86" s="166"/>
      <c r="G86" s="169"/>
      <c r="H86" s="169"/>
      <c r="I86" s="170"/>
      <c r="J86" s="169"/>
      <c r="K86" s="170"/>
      <c r="L86" s="169"/>
      <c r="M86" s="170"/>
      <c r="N86" s="169"/>
      <c r="O86" s="170"/>
      <c r="P86" s="169"/>
      <c r="Q86" s="171"/>
      <c r="R86" s="25"/>
      <c r="S86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86" s="73" t="str">
        <f t="shared" si="7"/>
        <v/>
      </c>
      <c r="U86" s="73" t="str">
        <f t="shared" si="8"/>
        <v/>
      </c>
      <c r="V86" s="73" t="str">
        <f t="shared" si="9"/>
        <v/>
      </c>
      <c r="W86" s="73" t="str">
        <f t="shared" si="10"/>
        <v/>
      </c>
      <c r="X86" s="73" t="str">
        <f t="shared" si="11"/>
        <v/>
      </c>
      <c r="Y86" s="73" t="str">
        <f t="shared" si="12"/>
        <v/>
      </c>
      <c r="Z86" s="74" t="str">
        <f t="shared" si="13"/>
        <v/>
      </c>
    </row>
    <row r="87" spans="1:26" ht="18" customHeight="1" x14ac:dyDescent="0.25">
      <c r="A87" s="52" t="s">
        <v>65</v>
      </c>
      <c r="B87" s="166"/>
      <c r="C87" s="167"/>
      <c r="D87" s="167"/>
      <c r="E87" s="168"/>
      <c r="F87" s="166"/>
      <c r="G87" s="169"/>
      <c r="H87" s="169"/>
      <c r="I87" s="170"/>
      <c r="J87" s="169"/>
      <c r="K87" s="170"/>
      <c r="L87" s="169"/>
      <c r="M87" s="170"/>
      <c r="N87" s="169"/>
      <c r="O87" s="170"/>
      <c r="P87" s="169"/>
      <c r="Q87" s="171"/>
      <c r="R87" s="25"/>
      <c r="S87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87" s="73" t="str">
        <f t="shared" si="7"/>
        <v/>
      </c>
      <c r="U87" s="73" t="str">
        <f t="shared" si="8"/>
        <v/>
      </c>
      <c r="V87" s="73" t="str">
        <f t="shared" si="9"/>
        <v/>
      </c>
      <c r="W87" s="73" t="str">
        <f t="shared" si="10"/>
        <v/>
      </c>
      <c r="X87" s="73" t="str">
        <f t="shared" si="11"/>
        <v/>
      </c>
      <c r="Y87" s="73" t="str">
        <f t="shared" si="12"/>
        <v/>
      </c>
      <c r="Z87" s="74" t="str">
        <f t="shared" si="13"/>
        <v/>
      </c>
    </row>
    <row r="88" spans="1:26" ht="18" customHeight="1" x14ac:dyDescent="0.25">
      <c r="A88" s="52" t="s">
        <v>66</v>
      </c>
      <c r="B88" s="166"/>
      <c r="C88" s="167"/>
      <c r="D88" s="167"/>
      <c r="E88" s="168"/>
      <c r="F88" s="166"/>
      <c r="G88" s="169"/>
      <c r="H88" s="169"/>
      <c r="I88" s="170"/>
      <c r="J88" s="169"/>
      <c r="K88" s="170"/>
      <c r="L88" s="169"/>
      <c r="M88" s="170"/>
      <c r="N88" s="169"/>
      <c r="O88" s="170"/>
      <c r="P88" s="169"/>
      <c r="Q88" s="171"/>
      <c r="R88" s="25"/>
      <c r="S88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88" s="73" t="str">
        <f t="shared" si="7"/>
        <v/>
      </c>
      <c r="U88" s="73" t="str">
        <f t="shared" si="8"/>
        <v/>
      </c>
      <c r="V88" s="73" t="str">
        <f t="shared" si="9"/>
        <v/>
      </c>
      <c r="W88" s="73" t="str">
        <f t="shared" si="10"/>
        <v/>
      </c>
      <c r="X88" s="73" t="str">
        <f t="shared" si="11"/>
        <v/>
      </c>
      <c r="Y88" s="73" t="str">
        <f t="shared" si="12"/>
        <v/>
      </c>
      <c r="Z88" s="74" t="str">
        <f t="shared" si="13"/>
        <v/>
      </c>
    </row>
    <row r="89" spans="1:26" ht="18" customHeight="1" x14ac:dyDescent="0.25">
      <c r="A89" s="52" t="s">
        <v>67</v>
      </c>
      <c r="B89" s="166"/>
      <c r="C89" s="167"/>
      <c r="D89" s="167"/>
      <c r="E89" s="168"/>
      <c r="F89" s="166"/>
      <c r="G89" s="169"/>
      <c r="H89" s="169"/>
      <c r="I89" s="170"/>
      <c r="J89" s="169"/>
      <c r="K89" s="170"/>
      <c r="L89" s="169"/>
      <c r="M89" s="170"/>
      <c r="N89" s="169"/>
      <c r="O89" s="170"/>
      <c r="P89" s="169"/>
      <c r="Q89" s="171"/>
      <c r="R89" s="25"/>
      <c r="S89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89" s="73" t="str">
        <f t="shared" si="7"/>
        <v/>
      </c>
      <c r="U89" s="73" t="str">
        <f t="shared" si="8"/>
        <v/>
      </c>
      <c r="V89" s="73" t="str">
        <f t="shared" si="9"/>
        <v/>
      </c>
      <c r="W89" s="73" t="str">
        <f t="shared" si="10"/>
        <v/>
      </c>
      <c r="X89" s="73" t="str">
        <f t="shared" si="11"/>
        <v/>
      </c>
      <c r="Y89" s="73" t="str">
        <f t="shared" si="12"/>
        <v/>
      </c>
      <c r="Z89" s="74" t="str">
        <f t="shared" si="13"/>
        <v/>
      </c>
    </row>
    <row r="90" spans="1:26" ht="18" customHeight="1" x14ac:dyDescent="0.25">
      <c r="A90" s="52" t="s">
        <v>68</v>
      </c>
      <c r="B90" s="166"/>
      <c r="C90" s="167"/>
      <c r="D90" s="167"/>
      <c r="E90" s="168"/>
      <c r="F90" s="166"/>
      <c r="G90" s="169"/>
      <c r="H90" s="169"/>
      <c r="I90" s="170"/>
      <c r="J90" s="169"/>
      <c r="K90" s="170"/>
      <c r="L90" s="169"/>
      <c r="M90" s="170"/>
      <c r="N90" s="169"/>
      <c r="O90" s="170"/>
      <c r="P90" s="169"/>
      <c r="Q90" s="171"/>
      <c r="R90" s="25"/>
      <c r="S90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90" s="73" t="str">
        <f t="shared" si="7"/>
        <v/>
      </c>
      <c r="U90" s="73" t="str">
        <f t="shared" si="8"/>
        <v/>
      </c>
      <c r="V90" s="73" t="str">
        <f t="shared" si="9"/>
        <v/>
      </c>
      <c r="W90" s="73" t="str">
        <f t="shared" si="10"/>
        <v/>
      </c>
      <c r="X90" s="73" t="str">
        <f t="shared" si="11"/>
        <v/>
      </c>
      <c r="Y90" s="73" t="str">
        <f t="shared" si="12"/>
        <v/>
      </c>
      <c r="Z90" s="74" t="str">
        <f t="shared" si="13"/>
        <v/>
      </c>
    </row>
    <row r="91" spans="1:26" ht="18" customHeight="1" x14ac:dyDescent="0.25">
      <c r="A91" s="52" t="s">
        <v>69</v>
      </c>
      <c r="B91" s="166"/>
      <c r="C91" s="167"/>
      <c r="D91" s="167"/>
      <c r="E91" s="168"/>
      <c r="F91" s="166"/>
      <c r="G91" s="169"/>
      <c r="H91" s="169"/>
      <c r="I91" s="170"/>
      <c r="J91" s="169"/>
      <c r="K91" s="170"/>
      <c r="L91" s="169"/>
      <c r="M91" s="170"/>
      <c r="N91" s="169"/>
      <c r="O91" s="170"/>
      <c r="P91" s="169"/>
      <c r="Q91" s="171"/>
      <c r="R91" s="25"/>
      <c r="S91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91" s="73" t="str">
        <f t="shared" si="7"/>
        <v/>
      </c>
      <c r="U91" s="73" t="str">
        <f t="shared" si="8"/>
        <v/>
      </c>
      <c r="V91" s="73" t="str">
        <f t="shared" si="9"/>
        <v/>
      </c>
      <c r="W91" s="73" t="str">
        <f t="shared" si="10"/>
        <v/>
      </c>
      <c r="X91" s="73" t="str">
        <f t="shared" si="11"/>
        <v/>
      </c>
      <c r="Y91" s="73" t="str">
        <f t="shared" si="12"/>
        <v/>
      </c>
      <c r="Z91" s="74" t="str">
        <f t="shared" si="13"/>
        <v/>
      </c>
    </row>
    <row r="92" spans="1:26" ht="18" customHeight="1" x14ac:dyDescent="0.25">
      <c r="A92" s="52" t="s">
        <v>70</v>
      </c>
      <c r="B92" s="166"/>
      <c r="C92" s="167"/>
      <c r="D92" s="167"/>
      <c r="E92" s="168"/>
      <c r="F92" s="166"/>
      <c r="G92" s="169"/>
      <c r="H92" s="169"/>
      <c r="I92" s="170"/>
      <c r="J92" s="169"/>
      <c r="K92" s="170"/>
      <c r="L92" s="169"/>
      <c r="M92" s="170"/>
      <c r="N92" s="169"/>
      <c r="O92" s="170"/>
      <c r="P92" s="169"/>
      <c r="Q92" s="171"/>
      <c r="R92" s="25"/>
      <c r="S92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92" s="73" t="str">
        <f t="shared" si="7"/>
        <v/>
      </c>
      <c r="U92" s="73" t="str">
        <f t="shared" si="8"/>
        <v/>
      </c>
      <c r="V92" s="73" t="str">
        <f t="shared" si="9"/>
        <v/>
      </c>
      <c r="W92" s="73" t="str">
        <f t="shared" si="10"/>
        <v/>
      </c>
      <c r="X92" s="73" t="str">
        <f t="shared" si="11"/>
        <v/>
      </c>
      <c r="Y92" s="73" t="str">
        <f t="shared" si="12"/>
        <v/>
      </c>
      <c r="Z92" s="74" t="str">
        <f t="shared" si="13"/>
        <v/>
      </c>
    </row>
    <row r="93" spans="1:26" ht="18" customHeight="1" x14ac:dyDescent="0.25">
      <c r="A93" s="52" t="s">
        <v>71</v>
      </c>
      <c r="B93" s="166"/>
      <c r="C93" s="167"/>
      <c r="D93" s="167"/>
      <c r="E93" s="168"/>
      <c r="F93" s="166"/>
      <c r="G93" s="169"/>
      <c r="H93" s="169"/>
      <c r="I93" s="170"/>
      <c r="J93" s="169"/>
      <c r="K93" s="170"/>
      <c r="L93" s="169"/>
      <c r="M93" s="170"/>
      <c r="N93" s="169"/>
      <c r="O93" s="170"/>
      <c r="P93" s="169"/>
      <c r="Q93" s="171"/>
      <c r="R93" s="25"/>
      <c r="S93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93" s="73" t="str">
        <f t="shared" si="7"/>
        <v/>
      </c>
      <c r="U93" s="73" t="str">
        <f t="shared" si="8"/>
        <v/>
      </c>
      <c r="V93" s="73" t="str">
        <f t="shared" si="9"/>
        <v/>
      </c>
      <c r="W93" s="73" t="str">
        <f t="shared" si="10"/>
        <v/>
      </c>
      <c r="X93" s="73" t="str">
        <f t="shared" si="11"/>
        <v/>
      </c>
      <c r="Y93" s="73" t="str">
        <f t="shared" si="12"/>
        <v/>
      </c>
      <c r="Z93" s="74" t="str">
        <f t="shared" ref="Z93:Z123" si="14">IF(SUM(T93:Y93)&gt;0, SUM(T93:Y93), "")</f>
        <v/>
      </c>
    </row>
    <row r="94" spans="1:26" ht="18" customHeight="1" x14ac:dyDescent="0.25">
      <c r="A94" s="52" t="s">
        <v>72</v>
      </c>
      <c r="B94" s="166"/>
      <c r="C94" s="167"/>
      <c r="D94" s="167"/>
      <c r="E94" s="168"/>
      <c r="F94" s="166"/>
      <c r="G94" s="169"/>
      <c r="H94" s="169"/>
      <c r="I94" s="170"/>
      <c r="J94" s="169"/>
      <c r="K94" s="170"/>
      <c r="L94" s="169"/>
      <c r="M94" s="170"/>
      <c r="N94" s="169"/>
      <c r="O94" s="170"/>
      <c r="P94" s="169"/>
      <c r="Q94" s="171"/>
      <c r="R94" s="25"/>
      <c r="S94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94" s="73" t="str">
        <f t="shared" ref="T94:T123" si="15">IF(ISNUMBER(SEARCH("[1]", B94)), $I$4*C94*D94*E94/1000000, IF(ISNUMBER(SEARCH("[2]", B94)), $I$6*C94*D94*E94/1000000, IF(ISNUMBER(SEARCH("[3]", B94)), $I$8*C94*D94*E94/1000000, IF(ISNUMBER(SEARCH("[4]", B94)), $I$10*C94*D94*E94/1000000, ""))))</f>
        <v/>
      </c>
      <c r="U94" s="73" t="str">
        <f t="shared" ref="U94:U123" si="16">IF(I94="1 mm", C94*E94/1000*$I$12, IF(I94="2 mm", C94*E94/1000*$I$14, ""))</f>
        <v/>
      </c>
      <c r="V94" s="73" t="str">
        <f t="shared" ref="V94:V123" si="17">IF(K94="1 mm", C94*E94/1000*$I$12, IF(K94="2 mm", C94*E94/1000*$I$14, ""))</f>
        <v/>
      </c>
      <c r="W94" s="73" t="str">
        <f t="shared" ref="W94:W123" si="18">IF(M94="1 mm", D94*E94/1000*$I$12, IF(M94="2 mm", D94*E94/1000*$I$14, ""))</f>
        <v/>
      </c>
      <c r="X94" s="73" t="str">
        <f t="shared" ref="X94:X123" si="19">IF(O94="1 mm", D94*E94/1000*$I$12, IF(O94="2 mm", D94*E94/1000*$I$14, ""))</f>
        <v/>
      </c>
      <c r="Y94" s="73" t="str">
        <f t="shared" ref="Y94:Y123" si="20">IF(Q94="NK inserta", 2.5, IF(Q94="NK skrutka", 2.5, IF(Q94="Zápustná úchytka", 4, IF(Q94="NK inserta + zápustná úchytka", 5, IF(Q94="NK skrutka + zápustná úchytka", 5, "")))))</f>
        <v/>
      </c>
      <c r="Z94" s="74" t="str">
        <f t="shared" si="14"/>
        <v/>
      </c>
    </row>
    <row r="95" spans="1:26" ht="18" customHeight="1" x14ac:dyDescent="0.25">
      <c r="A95" s="52" t="s">
        <v>73</v>
      </c>
      <c r="B95" s="166"/>
      <c r="C95" s="167"/>
      <c r="D95" s="167"/>
      <c r="E95" s="168"/>
      <c r="F95" s="166"/>
      <c r="G95" s="169"/>
      <c r="H95" s="169"/>
      <c r="I95" s="170"/>
      <c r="J95" s="169"/>
      <c r="K95" s="170"/>
      <c r="L95" s="169"/>
      <c r="M95" s="170"/>
      <c r="N95" s="169"/>
      <c r="O95" s="170"/>
      <c r="P95" s="169"/>
      <c r="Q95" s="171"/>
      <c r="R95" s="25"/>
      <c r="S95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95" s="73" t="str">
        <f t="shared" si="15"/>
        <v/>
      </c>
      <c r="U95" s="73" t="str">
        <f t="shared" si="16"/>
        <v/>
      </c>
      <c r="V95" s="73" t="str">
        <f t="shared" si="17"/>
        <v/>
      </c>
      <c r="W95" s="73" t="str">
        <f t="shared" si="18"/>
        <v/>
      </c>
      <c r="X95" s="73" t="str">
        <f t="shared" si="19"/>
        <v/>
      </c>
      <c r="Y95" s="73" t="str">
        <f t="shared" si="20"/>
        <v/>
      </c>
      <c r="Z95" s="74" t="str">
        <f t="shared" si="14"/>
        <v/>
      </c>
    </row>
    <row r="96" spans="1:26" ht="18" customHeight="1" x14ac:dyDescent="0.25">
      <c r="A96" s="52" t="s">
        <v>74</v>
      </c>
      <c r="B96" s="166"/>
      <c r="C96" s="167"/>
      <c r="D96" s="167"/>
      <c r="E96" s="168"/>
      <c r="F96" s="166"/>
      <c r="G96" s="169"/>
      <c r="H96" s="169"/>
      <c r="I96" s="170"/>
      <c r="J96" s="169"/>
      <c r="K96" s="170"/>
      <c r="L96" s="169"/>
      <c r="M96" s="170"/>
      <c r="N96" s="169"/>
      <c r="O96" s="170"/>
      <c r="P96" s="169"/>
      <c r="Q96" s="171"/>
      <c r="R96" s="25"/>
      <c r="S96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96" s="73" t="str">
        <f t="shared" si="15"/>
        <v/>
      </c>
      <c r="U96" s="73" t="str">
        <f t="shared" si="16"/>
        <v/>
      </c>
      <c r="V96" s="73" t="str">
        <f t="shared" si="17"/>
        <v/>
      </c>
      <c r="W96" s="73" t="str">
        <f t="shared" si="18"/>
        <v/>
      </c>
      <c r="X96" s="73" t="str">
        <f t="shared" si="19"/>
        <v/>
      </c>
      <c r="Y96" s="73" t="str">
        <f t="shared" si="20"/>
        <v/>
      </c>
      <c r="Z96" s="74" t="str">
        <f t="shared" si="14"/>
        <v/>
      </c>
    </row>
    <row r="97" spans="1:26" ht="18" customHeight="1" x14ac:dyDescent="0.25">
      <c r="A97" s="52" t="s">
        <v>75</v>
      </c>
      <c r="B97" s="166"/>
      <c r="C97" s="167"/>
      <c r="D97" s="167"/>
      <c r="E97" s="168"/>
      <c r="F97" s="166"/>
      <c r="G97" s="169"/>
      <c r="H97" s="169"/>
      <c r="I97" s="170"/>
      <c r="J97" s="169"/>
      <c r="K97" s="170"/>
      <c r="L97" s="169"/>
      <c r="M97" s="170"/>
      <c r="N97" s="169"/>
      <c r="O97" s="170"/>
      <c r="P97" s="169"/>
      <c r="Q97" s="171"/>
      <c r="R97" s="25"/>
      <c r="S97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97" s="73" t="str">
        <f t="shared" si="15"/>
        <v/>
      </c>
      <c r="U97" s="73" t="str">
        <f t="shared" si="16"/>
        <v/>
      </c>
      <c r="V97" s="73" t="str">
        <f t="shared" si="17"/>
        <v/>
      </c>
      <c r="W97" s="73" t="str">
        <f t="shared" si="18"/>
        <v/>
      </c>
      <c r="X97" s="73" t="str">
        <f t="shared" si="19"/>
        <v/>
      </c>
      <c r="Y97" s="73" t="str">
        <f t="shared" si="20"/>
        <v/>
      </c>
      <c r="Z97" s="74" t="str">
        <f t="shared" si="14"/>
        <v/>
      </c>
    </row>
    <row r="98" spans="1:26" ht="18" customHeight="1" x14ac:dyDescent="0.25">
      <c r="A98" s="52" t="s">
        <v>76</v>
      </c>
      <c r="B98" s="166"/>
      <c r="C98" s="167"/>
      <c r="D98" s="167"/>
      <c r="E98" s="168"/>
      <c r="F98" s="166"/>
      <c r="G98" s="169"/>
      <c r="H98" s="169"/>
      <c r="I98" s="170"/>
      <c r="J98" s="169"/>
      <c r="K98" s="170"/>
      <c r="L98" s="169"/>
      <c r="M98" s="170"/>
      <c r="N98" s="169"/>
      <c r="O98" s="170"/>
      <c r="P98" s="169"/>
      <c r="Q98" s="171"/>
      <c r="R98" s="25"/>
      <c r="S98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98" s="73" t="str">
        <f t="shared" si="15"/>
        <v/>
      </c>
      <c r="U98" s="73" t="str">
        <f t="shared" si="16"/>
        <v/>
      </c>
      <c r="V98" s="73" t="str">
        <f t="shared" si="17"/>
        <v/>
      </c>
      <c r="W98" s="73" t="str">
        <f t="shared" si="18"/>
        <v/>
      </c>
      <c r="X98" s="73" t="str">
        <f t="shared" si="19"/>
        <v/>
      </c>
      <c r="Y98" s="73" t="str">
        <f t="shared" si="20"/>
        <v/>
      </c>
      <c r="Z98" s="74" t="str">
        <f t="shared" si="14"/>
        <v/>
      </c>
    </row>
    <row r="99" spans="1:26" ht="18" customHeight="1" x14ac:dyDescent="0.25">
      <c r="A99" s="52" t="s">
        <v>77</v>
      </c>
      <c r="B99" s="166"/>
      <c r="C99" s="167"/>
      <c r="D99" s="167"/>
      <c r="E99" s="168"/>
      <c r="F99" s="166"/>
      <c r="G99" s="169"/>
      <c r="H99" s="169"/>
      <c r="I99" s="170"/>
      <c r="J99" s="169"/>
      <c r="K99" s="170"/>
      <c r="L99" s="169"/>
      <c r="M99" s="170"/>
      <c r="N99" s="169"/>
      <c r="O99" s="170"/>
      <c r="P99" s="169"/>
      <c r="Q99" s="171"/>
      <c r="R99" s="25"/>
      <c r="S99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99" s="73" t="str">
        <f t="shared" si="15"/>
        <v/>
      </c>
      <c r="U99" s="73" t="str">
        <f t="shared" si="16"/>
        <v/>
      </c>
      <c r="V99" s="73" t="str">
        <f t="shared" si="17"/>
        <v/>
      </c>
      <c r="W99" s="73" t="str">
        <f t="shared" si="18"/>
        <v/>
      </c>
      <c r="X99" s="73" t="str">
        <f t="shared" si="19"/>
        <v/>
      </c>
      <c r="Y99" s="73" t="str">
        <f t="shared" si="20"/>
        <v/>
      </c>
      <c r="Z99" s="74" t="str">
        <f t="shared" si="14"/>
        <v/>
      </c>
    </row>
    <row r="100" spans="1:26" ht="18" customHeight="1" x14ac:dyDescent="0.25">
      <c r="A100" s="52" t="s">
        <v>78</v>
      </c>
      <c r="B100" s="166"/>
      <c r="C100" s="167"/>
      <c r="D100" s="167"/>
      <c r="E100" s="168"/>
      <c r="F100" s="166"/>
      <c r="G100" s="169"/>
      <c r="H100" s="169"/>
      <c r="I100" s="170"/>
      <c r="J100" s="169"/>
      <c r="K100" s="170"/>
      <c r="L100" s="169"/>
      <c r="M100" s="170"/>
      <c r="N100" s="169"/>
      <c r="O100" s="170"/>
      <c r="P100" s="169"/>
      <c r="Q100" s="171"/>
      <c r="R100" s="25"/>
      <c r="S100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100" s="73" t="str">
        <f t="shared" si="15"/>
        <v/>
      </c>
      <c r="U100" s="73" t="str">
        <f t="shared" si="16"/>
        <v/>
      </c>
      <c r="V100" s="73" t="str">
        <f t="shared" si="17"/>
        <v/>
      </c>
      <c r="W100" s="73" t="str">
        <f t="shared" si="18"/>
        <v/>
      </c>
      <c r="X100" s="73" t="str">
        <f t="shared" si="19"/>
        <v/>
      </c>
      <c r="Y100" s="73" t="str">
        <f t="shared" si="20"/>
        <v/>
      </c>
      <c r="Z100" s="74" t="str">
        <f t="shared" si="14"/>
        <v/>
      </c>
    </row>
    <row r="101" spans="1:26" ht="18" customHeight="1" x14ac:dyDescent="0.25">
      <c r="A101" s="52" t="s">
        <v>79</v>
      </c>
      <c r="B101" s="166"/>
      <c r="C101" s="167"/>
      <c r="D101" s="167"/>
      <c r="E101" s="168"/>
      <c r="F101" s="166"/>
      <c r="G101" s="169"/>
      <c r="H101" s="169"/>
      <c r="I101" s="170"/>
      <c r="J101" s="169"/>
      <c r="K101" s="170"/>
      <c r="L101" s="169"/>
      <c r="M101" s="170"/>
      <c r="N101" s="169"/>
      <c r="O101" s="170"/>
      <c r="P101" s="169"/>
      <c r="Q101" s="171"/>
      <c r="R101" s="25"/>
      <c r="S101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101" s="73" t="str">
        <f t="shared" si="15"/>
        <v/>
      </c>
      <c r="U101" s="73" t="str">
        <f t="shared" si="16"/>
        <v/>
      </c>
      <c r="V101" s="73" t="str">
        <f t="shared" si="17"/>
        <v/>
      </c>
      <c r="W101" s="73" t="str">
        <f t="shared" si="18"/>
        <v/>
      </c>
      <c r="X101" s="73" t="str">
        <f t="shared" si="19"/>
        <v/>
      </c>
      <c r="Y101" s="73" t="str">
        <f t="shared" si="20"/>
        <v/>
      </c>
      <c r="Z101" s="74" t="str">
        <f t="shared" si="14"/>
        <v/>
      </c>
    </row>
    <row r="102" spans="1:26" ht="18" customHeight="1" x14ac:dyDescent="0.25">
      <c r="A102" s="52" t="s">
        <v>80</v>
      </c>
      <c r="B102" s="166"/>
      <c r="C102" s="167"/>
      <c r="D102" s="167"/>
      <c r="E102" s="168"/>
      <c r="F102" s="166"/>
      <c r="G102" s="169"/>
      <c r="H102" s="169"/>
      <c r="I102" s="170"/>
      <c r="J102" s="169"/>
      <c r="K102" s="170"/>
      <c r="L102" s="169"/>
      <c r="M102" s="170"/>
      <c r="N102" s="169"/>
      <c r="O102" s="170"/>
      <c r="P102" s="169"/>
      <c r="Q102" s="171"/>
      <c r="R102" s="25"/>
      <c r="S102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102" s="73" t="str">
        <f t="shared" si="15"/>
        <v/>
      </c>
      <c r="U102" s="73" t="str">
        <f t="shared" si="16"/>
        <v/>
      </c>
      <c r="V102" s="73" t="str">
        <f t="shared" si="17"/>
        <v/>
      </c>
      <c r="W102" s="73" t="str">
        <f t="shared" si="18"/>
        <v/>
      </c>
      <c r="X102" s="73" t="str">
        <f t="shared" si="19"/>
        <v/>
      </c>
      <c r="Y102" s="73" t="str">
        <f t="shared" si="20"/>
        <v/>
      </c>
      <c r="Z102" s="74" t="str">
        <f t="shared" si="14"/>
        <v/>
      </c>
    </row>
    <row r="103" spans="1:26" ht="18" customHeight="1" x14ac:dyDescent="0.25">
      <c r="A103" s="52" t="s">
        <v>81</v>
      </c>
      <c r="B103" s="166"/>
      <c r="C103" s="167"/>
      <c r="D103" s="167"/>
      <c r="E103" s="168"/>
      <c r="F103" s="166"/>
      <c r="G103" s="169"/>
      <c r="H103" s="169"/>
      <c r="I103" s="170"/>
      <c r="J103" s="169"/>
      <c r="K103" s="170"/>
      <c r="L103" s="169"/>
      <c r="M103" s="170"/>
      <c r="N103" s="169"/>
      <c r="O103" s="170"/>
      <c r="P103" s="169"/>
      <c r="Q103" s="171"/>
      <c r="R103" s="25"/>
      <c r="S103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103" s="73" t="str">
        <f t="shared" si="15"/>
        <v/>
      </c>
      <c r="U103" s="73" t="str">
        <f t="shared" si="16"/>
        <v/>
      </c>
      <c r="V103" s="73" t="str">
        <f t="shared" si="17"/>
        <v/>
      </c>
      <c r="W103" s="73" t="str">
        <f t="shared" si="18"/>
        <v/>
      </c>
      <c r="X103" s="73" t="str">
        <f t="shared" si="19"/>
        <v/>
      </c>
      <c r="Y103" s="73" t="str">
        <f t="shared" si="20"/>
        <v/>
      </c>
      <c r="Z103" s="74" t="str">
        <f t="shared" si="14"/>
        <v/>
      </c>
    </row>
    <row r="104" spans="1:26" ht="18" customHeight="1" x14ac:dyDescent="0.25">
      <c r="A104" s="52" t="s">
        <v>82</v>
      </c>
      <c r="B104" s="166"/>
      <c r="C104" s="167"/>
      <c r="D104" s="167"/>
      <c r="E104" s="168"/>
      <c r="F104" s="166"/>
      <c r="G104" s="169"/>
      <c r="H104" s="169"/>
      <c r="I104" s="170"/>
      <c r="J104" s="169"/>
      <c r="K104" s="170"/>
      <c r="L104" s="169"/>
      <c r="M104" s="170"/>
      <c r="N104" s="169"/>
      <c r="O104" s="170"/>
      <c r="P104" s="169"/>
      <c r="Q104" s="171"/>
      <c r="R104" s="25"/>
      <c r="S104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104" s="73" t="str">
        <f t="shared" si="15"/>
        <v/>
      </c>
      <c r="U104" s="73" t="str">
        <f t="shared" si="16"/>
        <v/>
      </c>
      <c r="V104" s="73" t="str">
        <f t="shared" si="17"/>
        <v/>
      </c>
      <c r="W104" s="73" t="str">
        <f t="shared" si="18"/>
        <v/>
      </c>
      <c r="X104" s="73" t="str">
        <f t="shared" si="19"/>
        <v/>
      </c>
      <c r="Y104" s="73" t="str">
        <f t="shared" si="20"/>
        <v/>
      </c>
      <c r="Z104" s="74" t="str">
        <f t="shared" si="14"/>
        <v/>
      </c>
    </row>
    <row r="105" spans="1:26" ht="18" customHeight="1" x14ac:dyDescent="0.25">
      <c r="A105" s="52" t="s">
        <v>83</v>
      </c>
      <c r="B105" s="166"/>
      <c r="C105" s="167"/>
      <c r="D105" s="167"/>
      <c r="E105" s="168"/>
      <c r="F105" s="166"/>
      <c r="G105" s="169"/>
      <c r="H105" s="169"/>
      <c r="I105" s="170"/>
      <c r="J105" s="169"/>
      <c r="K105" s="170"/>
      <c r="L105" s="169"/>
      <c r="M105" s="170"/>
      <c r="N105" s="169"/>
      <c r="O105" s="170"/>
      <c r="P105" s="169"/>
      <c r="Q105" s="171"/>
      <c r="R105" s="25"/>
      <c r="S105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105" s="73" t="str">
        <f t="shared" si="15"/>
        <v/>
      </c>
      <c r="U105" s="73" t="str">
        <f t="shared" si="16"/>
        <v/>
      </c>
      <c r="V105" s="73" t="str">
        <f t="shared" si="17"/>
        <v/>
      </c>
      <c r="W105" s="73" t="str">
        <f t="shared" si="18"/>
        <v/>
      </c>
      <c r="X105" s="73" t="str">
        <f t="shared" si="19"/>
        <v/>
      </c>
      <c r="Y105" s="73" t="str">
        <f t="shared" si="20"/>
        <v/>
      </c>
      <c r="Z105" s="74" t="str">
        <f t="shared" si="14"/>
        <v/>
      </c>
    </row>
    <row r="106" spans="1:26" ht="18" customHeight="1" x14ac:dyDescent="0.25">
      <c r="A106" s="52" t="s">
        <v>84</v>
      </c>
      <c r="B106" s="166"/>
      <c r="C106" s="167"/>
      <c r="D106" s="167"/>
      <c r="E106" s="168"/>
      <c r="F106" s="166"/>
      <c r="G106" s="169"/>
      <c r="H106" s="169"/>
      <c r="I106" s="170"/>
      <c r="J106" s="169"/>
      <c r="K106" s="170"/>
      <c r="L106" s="169"/>
      <c r="M106" s="170"/>
      <c r="N106" s="169"/>
      <c r="O106" s="170"/>
      <c r="P106" s="169"/>
      <c r="Q106" s="171"/>
      <c r="R106" s="25"/>
      <c r="S106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106" s="73" t="str">
        <f t="shared" si="15"/>
        <v/>
      </c>
      <c r="U106" s="73" t="str">
        <f t="shared" si="16"/>
        <v/>
      </c>
      <c r="V106" s="73" t="str">
        <f t="shared" si="17"/>
        <v/>
      </c>
      <c r="W106" s="73" t="str">
        <f t="shared" si="18"/>
        <v/>
      </c>
      <c r="X106" s="73" t="str">
        <f t="shared" si="19"/>
        <v/>
      </c>
      <c r="Y106" s="73" t="str">
        <f t="shared" si="20"/>
        <v/>
      </c>
      <c r="Z106" s="74" t="str">
        <f t="shared" si="14"/>
        <v/>
      </c>
    </row>
    <row r="107" spans="1:26" ht="18" customHeight="1" x14ac:dyDescent="0.25">
      <c r="A107" s="52" t="s">
        <v>85</v>
      </c>
      <c r="B107" s="166"/>
      <c r="C107" s="167"/>
      <c r="D107" s="167"/>
      <c r="E107" s="168"/>
      <c r="F107" s="166"/>
      <c r="G107" s="169"/>
      <c r="H107" s="169"/>
      <c r="I107" s="170"/>
      <c r="J107" s="169"/>
      <c r="K107" s="170"/>
      <c r="L107" s="169"/>
      <c r="M107" s="170"/>
      <c r="N107" s="169"/>
      <c r="O107" s="170"/>
      <c r="P107" s="169"/>
      <c r="Q107" s="171"/>
      <c r="R107" s="25"/>
      <c r="S107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107" s="73" t="str">
        <f t="shared" si="15"/>
        <v/>
      </c>
      <c r="U107" s="73" t="str">
        <f t="shared" si="16"/>
        <v/>
      </c>
      <c r="V107" s="73" t="str">
        <f t="shared" si="17"/>
        <v/>
      </c>
      <c r="W107" s="73" t="str">
        <f t="shared" si="18"/>
        <v/>
      </c>
      <c r="X107" s="73" t="str">
        <f t="shared" si="19"/>
        <v/>
      </c>
      <c r="Y107" s="73" t="str">
        <f t="shared" si="20"/>
        <v/>
      </c>
      <c r="Z107" s="74" t="str">
        <f t="shared" si="14"/>
        <v/>
      </c>
    </row>
    <row r="108" spans="1:26" ht="18" customHeight="1" x14ac:dyDescent="0.25">
      <c r="A108" s="52" t="s">
        <v>86</v>
      </c>
      <c r="B108" s="166"/>
      <c r="C108" s="167"/>
      <c r="D108" s="167"/>
      <c r="E108" s="168"/>
      <c r="F108" s="166"/>
      <c r="G108" s="169"/>
      <c r="H108" s="169"/>
      <c r="I108" s="170"/>
      <c r="J108" s="169"/>
      <c r="K108" s="170"/>
      <c r="L108" s="169"/>
      <c r="M108" s="170"/>
      <c r="N108" s="169"/>
      <c r="O108" s="170"/>
      <c r="P108" s="169"/>
      <c r="Q108" s="171"/>
      <c r="R108" s="25"/>
      <c r="S108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108" s="73" t="str">
        <f t="shared" si="15"/>
        <v/>
      </c>
      <c r="U108" s="73" t="str">
        <f t="shared" si="16"/>
        <v/>
      </c>
      <c r="V108" s="73" t="str">
        <f t="shared" si="17"/>
        <v/>
      </c>
      <c r="W108" s="73" t="str">
        <f t="shared" si="18"/>
        <v/>
      </c>
      <c r="X108" s="73" t="str">
        <f t="shared" si="19"/>
        <v/>
      </c>
      <c r="Y108" s="73" t="str">
        <f t="shared" si="20"/>
        <v/>
      </c>
      <c r="Z108" s="74" t="str">
        <f t="shared" si="14"/>
        <v/>
      </c>
    </row>
    <row r="109" spans="1:26" ht="18" customHeight="1" x14ac:dyDescent="0.25">
      <c r="A109" s="52" t="s">
        <v>87</v>
      </c>
      <c r="B109" s="166"/>
      <c r="C109" s="167"/>
      <c r="D109" s="167"/>
      <c r="E109" s="168"/>
      <c r="F109" s="166"/>
      <c r="G109" s="169"/>
      <c r="H109" s="169"/>
      <c r="I109" s="170"/>
      <c r="J109" s="169"/>
      <c r="K109" s="170"/>
      <c r="L109" s="169"/>
      <c r="M109" s="170"/>
      <c r="N109" s="169"/>
      <c r="O109" s="170"/>
      <c r="P109" s="169"/>
      <c r="Q109" s="171"/>
      <c r="R109" s="25"/>
      <c r="S109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109" s="73" t="str">
        <f t="shared" si="15"/>
        <v/>
      </c>
      <c r="U109" s="73" t="str">
        <f t="shared" si="16"/>
        <v/>
      </c>
      <c r="V109" s="73" t="str">
        <f t="shared" si="17"/>
        <v/>
      </c>
      <c r="W109" s="73" t="str">
        <f t="shared" si="18"/>
        <v/>
      </c>
      <c r="X109" s="73" t="str">
        <f t="shared" si="19"/>
        <v/>
      </c>
      <c r="Y109" s="73" t="str">
        <f t="shared" si="20"/>
        <v/>
      </c>
      <c r="Z109" s="74" t="str">
        <f t="shared" si="14"/>
        <v/>
      </c>
    </row>
    <row r="110" spans="1:26" ht="18" customHeight="1" x14ac:dyDescent="0.25">
      <c r="A110" s="52" t="s">
        <v>88</v>
      </c>
      <c r="B110" s="166"/>
      <c r="C110" s="167"/>
      <c r="D110" s="167"/>
      <c r="E110" s="168"/>
      <c r="F110" s="166"/>
      <c r="G110" s="169"/>
      <c r="H110" s="169"/>
      <c r="I110" s="170"/>
      <c r="J110" s="169"/>
      <c r="K110" s="170"/>
      <c r="L110" s="169"/>
      <c r="M110" s="170"/>
      <c r="N110" s="169"/>
      <c r="O110" s="170"/>
      <c r="P110" s="169"/>
      <c r="Q110" s="171"/>
      <c r="R110" s="25"/>
      <c r="S110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110" s="73" t="str">
        <f t="shared" si="15"/>
        <v/>
      </c>
      <c r="U110" s="73" t="str">
        <f t="shared" si="16"/>
        <v/>
      </c>
      <c r="V110" s="73" t="str">
        <f t="shared" si="17"/>
        <v/>
      </c>
      <c r="W110" s="73" t="str">
        <f t="shared" si="18"/>
        <v/>
      </c>
      <c r="X110" s="73" t="str">
        <f t="shared" si="19"/>
        <v/>
      </c>
      <c r="Y110" s="73" t="str">
        <f t="shared" si="20"/>
        <v/>
      </c>
      <c r="Z110" s="74" t="str">
        <f t="shared" si="14"/>
        <v/>
      </c>
    </row>
    <row r="111" spans="1:26" ht="18" customHeight="1" x14ac:dyDescent="0.25">
      <c r="A111" s="52" t="s">
        <v>89</v>
      </c>
      <c r="B111" s="166"/>
      <c r="C111" s="167"/>
      <c r="D111" s="167"/>
      <c r="E111" s="168"/>
      <c r="F111" s="166"/>
      <c r="G111" s="169"/>
      <c r="H111" s="169"/>
      <c r="I111" s="170"/>
      <c r="J111" s="169"/>
      <c r="K111" s="170"/>
      <c r="L111" s="169"/>
      <c r="M111" s="170"/>
      <c r="N111" s="169"/>
      <c r="O111" s="170"/>
      <c r="P111" s="169"/>
      <c r="Q111" s="171"/>
      <c r="R111" s="25"/>
      <c r="S111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111" s="73" t="str">
        <f t="shared" si="15"/>
        <v/>
      </c>
      <c r="U111" s="73" t="str">
        <f t="shared" si="16"/>
        <v/>
      </c>
      <c r="V111" s="73" t="str">
        <f t="shared" si="17"/>
        <v/>
      </c>
      <c r="W111" s="73" t="str">
        <f t="shared" si="18"/>
        <v/>
      </c>
      <c r="X111" s="73" t="str">
        <f t="shared" si="19"/>
        <v/>
      </c>
      <c r="Y111" s="73" t="str">
        <f t="shared" si="20"/>
        <v/>
      </c>
      <c r="Z111" s="74" t="str">
        <f t="shared" si="14"/>
        <v/>
      </c>
    </row>
    <row r="112" spans="1:26" ht="18" customHeight="1" x14ac:dyDescent="0.25">
      <c r="A112" s="52" t="s">
        <v>90</v>
      </c>
      <c r="B112" s="166"/>
      <c r="C112" s="167"/>
      <c r="D112" s="167"/>
      <c r="E112" s="168"/>
      <c r="F112" s="166"/>
      <c r="G112" s="169"/>
      <c r="H112" s="169"/>
      <c r="I112" s="170"/>
      <c r="J112" s="169"/>
      <c r="K112" s="170"/>
      <c r="L112" s="169"/>
      <c r="M112" s="170"/>
      <c r="N112" s="169"/>
      <c r="O112" s="170"/>
      <c r="P112" s="169"/>
      <c r="Q112" s="171"/>
      <c r="R112" s="25"/>
      <c r="S112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112" s="73" t="str">
        <f t="shared" si="15"/>
        <v/>
      </c>
      <c r="U112" s="73" t="str">
        <f t="shared" si="16"/>
        <v/>
      </c>
      <c r="V112" s="73" t="str">
        <f t="shared" si="17"/>
        <v/>
      </c>
      <c r="W112" s="73" t="str">
        <f t="shared" si="18"/>
        <v/>
      </c>
      <c r="X112" s="73" t="str">
        <f t="shared" si="19"/>
        <v/>
      </c>
      <c r="Y112" s="73" t="str">
        <f t="shared" si="20"/>
        <v/>
      </c>
      <c r="Z112" s="74" t="str">
        <f t="shared" si="14"/>
        <v/>
      </c>
    </row>
    <row r="113" spans="1:26" ht="18" customHeight="1" x14ac:dyDescent="0.25">
      <c r="A113" s="52" t="s">
        <v>91</v>
      </c>
      <c r="B113" s="166"/>
      <c r="C113" s="167"/>
      <c r="D113" s="167"/>
      <c r="E113" s="168"/>
      <c r="F113" s="166"/>
      <c r="G113" s="169"/>
      <c r="H113" s="169"/>
      <c r="I113" s="170"/>
      <c r="J113" s="169"/>
      <c r="K113" s="170"/>
      <c r="L113" s="169"/>
      <c r="M113" s="170"/>
      <c r="N113" s="169"/>
      <c r="O113" s="170"/>
      <c r="P113" s="169"/>
      <c r="Q113" s="171"/>
      <c r="R113" s="25"/>
      <c r="S113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113" s="73" t="str">
        <f t="shared" si="15"/>
        <v/>
      </c>
      <c r="U113" s="73" t="str">
        <f t="shared" si="16"/>
        <v/>
      </c>
      <c r="V113" s="73" t="str">
        <f t="shared" si="17"/>
        <v/>
      </c>
      <c r="W113" s="73" t="str">
        <f t="shared" si="18"/>
        <v/>
      </c>
      <c r="X113" s="73" t="str">
        <f t="shared" si="19"/>
        <v/>
      </c>
      <c r="Y113" s="73" t="str">
        <f t="shared" si="20"/>
        <v/>
      </c>
      <c r="Z113" s="74" t="str">
        <f t="shared" si="14"/>
        <v/>
      </c>
    </row>
    <row r="114" spans="1:26" ht="18" customHeight="1" x14ac:dyDescent="0.25">
      <c r="A114" s="52" t="s">
        <v>92</v>
      </c>
      <c r="B114" s="166"/>
      <c r="C114" s="167"/>
      <c r="D114" s="167"/>
      <c r="E114" s="168"/>
      <c r="F114" s="166"/>
      <c r="G114" s="169"/>
      <c r="H114" s="169"/>
      <c r="I114" s="170"/>
      <c r="J114" s="169"/>
      <c r="K114" s="170"/>
      <c r="L114" s="169"/>
      <c r="M114" s="170"/>
      <c r="N114" s="169"/>
      <c r="O114" s="170"/>
      <c r="P114" s="169"/>
      <c r="Q114" s="171"/>
      <c r="R114" s="25"/>
      <c r="S114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114" s="73" t="str">
        <f t="shared" si="15"/>
        <v/>
      </c>
      <c r="U114" s="73" t="str">
        <f t="shared" si="16"/>
        <v/>
      </c>
      <c r="V114" s="73" t="str">
        <f t="shared" si="17"/>
        <v/>
      </c>
      <c r="W114" s="73" t="str">
        <f t="shared" si="18"/>
        <v/>
      </c>
      <c r="X114" s="73" t="str">
        <f t="shared" si="19"/>
        <v/>
      </c>
      <c r="Y114" s="73" t="str">
        <f t="shared" si="20"/>
        <v/>
      </c>
      <c r="Z114" s="74" t="str">
        <f t="shared" si="14"/>
        <v/>
      </c>
    </row>
    <row r="115" spans="1:26" ht="18" customHeight="1" x14ac:dyDescent="0.25">
      <c r="A115" s="52" t="s">
        <v>93</v>
      </c>
      <c r="B115" s="166"/>
      <c r="C115" s="167"/>
      <c r="D115" s="167"/>
      <c r="E115" s="168"/>
      <c r="F115" s="166"/>
      <c r="G115" s="169"/>
      <c r="H115" s="169"/>
      <c r="I115" s="170"/>
      <c r="J115" s="169"/>
      <c r="K115" s="170"/>
      <c r="L115" s="169"/>
      <c r="M115" s="170"/>
      <c r="N115" s="169"/>
      <c r="O115" s="170"/>
      <c r="P115" s="169"/>
      <c r="Q115" s="171"/>
      <c r="R115" s="25"/>
      <c r="S115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115" s="73" t="str">
        <f t="shared" si="15"/>
        <v/>
      </c>
      <c r="U115" s="73" t="str">
        <f t="shared" si="16"/>
        <v/>
      </c>
      <c r="V115" s="73" t="str">
        <f t="shared" si="17"/>
        <v/>
      </c>
      <c r="W115" s="73" t="str">
        <f t="shared" si="18"/>
        <v/>
      </c>
      <c r="X115" s="73" t="str">
        <f t="shared" si="19"/>
        <v/>
      </c>
      <c r="Y115" s="73" t="str">
        <f t="shared" si="20"/>
        <v/>
      </c>
      <c r="Z115" s="74" t="str">
        <f t="shared" si="14"/>
        <v/>
      </c>
    </row>
    <row r="116" spans="1:26" ht="18" customHeight="1" x14ac:dyDescent="0.25">
      <c r="A116" s="52" t="s">
        <v>94</v>
      </c>
      <c r="B116" s="166"/>
      <c r="C116" s="167"/>
      <c r="D116" s="167"/>
      <c r="E116" s="168"/>
      <c r="F116" s="166"/>
      <c r="G116" s="169"/>
      <c r="H116" s="169"/>
      <c r="I116" s="170"/>
      <c r="J116" s="169"/>
      <c r="K116" s="170"/>
      <c r="L116" s="169"/>
      <c r="M116" s="170"/>
      <c r="N116" s="169"/>
      <c r="O116" s="170"/>
      <c r="P116" s="169"/>
      <c r="Q116" s="171"/>
      <c r="R116" s="25"/>
      <c r="S116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116" s="73" t="str">
        <f t="shared" si="15"/>
        <v/>
      </c>
      <c r="U116" s="73" t="str">
        <f t="shared" si="16"/>
        <v/>
      </c>
      <c r="V116" s="73" t="str">
        <f t="shared" si="17"/>
        <v/>
      </c>
      <c r="W116" s="73" t="str">
        <f t="shared" si="18"/>
        <v/>
      </c>
      <c r="X116" s="73" t="str">
        <f t="shared" si="19"/>
        <v/>
      </c>
      <c r="Y116" s="73" t="str">
        <f t="shared" si="20"/>
        <v/>
      </c>
      <c r="Z116" s="74" t="str">
        <f t="shared" si="14"/>
        <v/>
      </c>
    </row>
    <row r="117" spans="1:26" ht="18" customHeight="1" x14ac:dyDescent="0.25">
      <c r="A117" s="52" t="s">
        <v>95</v>
      </c>
      <c r="B117" s="166"/>
      <c r="C117" s="167"/>
      <c r="D117" s="167"/>
      <c r="E117" s="168"/>
      <c r="F117" s="166"/>
      <c r="G117" s="169"/>
      <c r="H117" s="169"/>
      <c r="I117" s="170"/>
      <c r="J117" s="169"/>
      <c r="K117" s="170"/>
      <c r="L117" s="169"/>
      <c r="M117" s="170"/>
      <c r="N117" s="169"/>
      <c r="O117" s="170"/>
      <c r="P117" s="169"/>
      <c r="Q117" s="171"/>
      <c r="R117" s="25"/>
      <c r="S117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117" s="73" t="str">
        <f t="shared" si="15"/>
        <v/>
      </c>
      <c r="U117" s="73" t="str">
        <f t="shared" si="16"/>
        <v/>
      </c>
      <c r="V117" s="73" t="str">
        <f t="shared" si="17"/>
        <v/>
      </c>
      <c r="W117" s="73" t="str">
        <f t="shared" si="18"/>
        <v/>
      </c>
      <c r="X117" s="73" t="str">
        <f t="shared" si="19"/>
        <v/>
      </c>
      <c r="Y117" s="73" t="str">
        <f t="shared" si="20"/>
        <v/>
      </c>
      <c r="Z117" s="74" t="str">
        <f t="shared" si="14"/>
        <v/>
      </c>
    </row>
    <row r="118" spans="1:26" ht="18" customHeight="1" x14ac:dyDescent="0.25">
      <c r="A118" s="52" t="s">
        <v>96</v>
      </c>
      <c r="B118" s="166"/>
      <c r="C118" s="167"/>
      <c r="D118" s="167"/>
      <c r="E118" s="168"/>
      <c r="F118" s="166"/>
      <c r="G118" s="169"/>
      <c r="H118" s="169"/>
      <c r="I118" s="170"/>
      <c r="J118" s="169"/>
      <c r="K118" s="170"/>
      <c r="L118" s="169"/>
      <c r="M118" s="170"/>
      <c r="N118" s="169"/>
      <c r="O118" s="170"/>
      <c r="P118" s="169"/>
      <c r="Q118" s="171"/>
      <c r="R118" s="25"/>
      <c r="S118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118" s="73" t="str">
        <f t="shared" si="15"/>
        <v/>
      </c>
      <c r="U118" s="73" t="str">
        <f t="shared" si="16"/>
        <v/>
      </c>
      <c r="V118" s="73" t="str">
        <f t="shared" si="17"/>
        <v/>
      </c>
      <c r="W118" s="73" t="str">
        <f t="shared" si="18"/>
        <v/>
      </c>
      <c r="X118" s="73" t="str">
        <f t="shared" si="19"/>
        <v/>
      </c>
      <c r="Y118" s="73" t="str">
        <f t="shared" si="20"/>
        <v/>
      </c>
      <c r="Z118" s="74" t="str">
        <f t="shared" si="14"/>
        <v/>
      </c>
    </row>
    <row r="119" spans="1:26" ht="18" customHeight="1" x14ac:dyDescent="0.25">
      <c r="A119" s="52" t="s">
        <v>97</v>
      </c>
      <c r="B119" s="166"/>
      <c r="C119" s="167"/>
      <c r="D119" s="167"/>
      <c r="E119" s="168"/>
      <c r="F119" s="166"/>
      <c r="G119" s="169"/>
      <c r="H119" s="169"/>
      <c r="I119" s="170"/>
      <c r="J119" s="169"/>
      <c r="K119" s="170"/>
      <c r="L119" s="169"/>
      <c r="M119" s="170"/>
      <c r="N119" s="169"/>
      <c r="O119" s="170"/>
      <c r="P119" s="169"/>
      <c r="Q119" s="171"/>
      <c r="R119" s="25"/>
      <c r="S119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119" s="73" t="str">
        <f t="shared" si="15"/>
        <v/>
      </c>
      <c r="U119" s="73" t="str">
        <f t="shared" si="16"/>
        <v/>
      </c>
      <c r="V119" s="73" t="str">
        <f t="shared" si="17"/>
        <v/>
      </c>
      <c r="W119" s="73" t="str">
        <f t="shared" si="18"/>
        <v/>
      </c>
      <c r="X119" s="73" t="str">
        <f t="shared" si="19"/>
        <v/>
      </c>
      <c r="Y119" s="73" t="str">
        <f t="shared" si="20"/>
        <v/>
      </c>
      <c r="Z119" s="74" t="str">
        <f t="shared" si="14"/>
        <v/>
      </c>
    </row>
    <row r="120" spans="1:26" ht="18" customHeight="1" x14ac:dyDescent="0.25">
      <c r="A120" s="52" t="s">
        <v>98</v>
      </c>
      <c r="B120" s="166"/>
      <c r="C120" s="167"/>
      <c r="D120" s="167"/>
      <c r="E120" s="168"/>
      <c r="F120" s="166"/>
      <c r="G120" s="169"/>
      <c r="H120" s="169"/>
      <c r="I120" s="170"/>
      <c r="J120" s="169"/>
      <c r="K120" s="170"/>
      <c r="L120" s="169"/>
      <c r="M120" s="170"/>
      <c r="N120" s="169"/>
      <c r="O120" s="170"/>
      <c r="P120" s="169"/>
      <c r="Q120" s="171"/>
      <c r="R120" s="25"/>
      <c r="S120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120" s="73" t="str">
        <f t="shared" si="15"/>
        <v/>
      </c>
      <c r="U120" s="73" t="str">
        <f t="shared" si="16"/>
        <v/>
      </c>
      <c r="V120" s="73" t="str">
        <f t="shared" si="17"/>
        <v/>
      </c>
      <c r="W120" s="73" t="str">
        <f t="shared" si="18"/>
        <v/>
      </c>
      <c r="X120" s="73" t="str">
        <f t="shared" si="19"/>
        <v/>
      </c>
      <c r="Y120" s="73" t="str">
        <f t="shared" si="20"/>
        <v/>
      </c>
      <c r="Z120" s="74" t="str">
        <f t="shared" si="14"/>
        <v/>
      </c>
    </row>
    <row r="121" spans="1:26" ht="18" customHeight="1" x14ac:dyDescent="0.25">
      <c r="A121" s="52" t="s">
        <v>99</v>
      </c>
      <c r="B121" s="166"/>
      <c r="C121" s="167"/>
      <c r="D121" s="167"/>
      <c r="E121" s="168"/>
      <c r="F121" s="166"/>
      <c r="G121" s="169"/>
      <c r="H121" s="169"/>
      <c r="I121" s="170"/>
      <c r="J121" s="169"/>
      <c r="K121" s="170"/>
      <c r="L121" s="169"/>
      <c r="M121" s="170"/>
      <c r="N121" s="169"/>
      <c r="O121" s="170"/>
      <c r="P121" s="169"/>
      <c r="Q121" s="171"/>
      <c r="R121" s="25"/>
      <c r="S121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121" s="73" t="str">
        <f t="shared" si="15"/>
        <v/>
      </c>
      <c r="U121" s="73" t="str">
        <f t="shared" si="16"/>
        <v/>
      </c>
      <c r="V121" s="73" t="str">
        <f t="shared" si="17"/>
        <v/>
      </c>
      <c r="W121" s="73" t="str">
        <f t="shared" si="18"/>
        <v/>
      </c>
      <c r="X121" s="73" t="str">
        <f t="shared" si="19"/>
        <v/>
      </c>
      <c r="Y121" s="73" t="str">
        <f t="shared" si="20"/>
        <v/>
      </c>
      <c r="Z121" s="74" t="str">
        <f t="shared" si="14"/>
        <v/>
      </c>
    </row>
    <row r="122" spans="1:26" ht="18" customHeight="1" x14ac:dyDescent="0.25">
      <c r="A122" s="52" t="s">
        <v>100</v>
      </c>
      <c r="B122" s="166"/>
      <c r="C122" s="167"/>
      <c r="D122" s="167"/>
      <c r="E122" s="168"/>
      <c r="F122" s="166"/>
      <c r="G122" s="169"/>
      <c r="H122" s="169"/>
      <c r="I122" s="170"/>
      <c r="J122" s="169"/>
      <c r="K122" s="170"/>
      <c r="L122" s="169"/>
      <c r="M122" s="170"/>
      <c r="N122" s="169"/>
      <c r="O122" s="170"/>
      <c r="P122" s="169"/>
      <c r="Q122" s="171"/>
      <c r="R122" s="25"/>
      <c r="S122" s="72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122" s="73" t="str">
        <f t="shared" si="15"/>
        <v/>
      </c>
      <c r="U122" s="73" t="str">
        <f t="shared" si="16"/>
        <v/>
      </c>
      <c r="V122" s="73" t="str">
        <f t="shared" si="17"/>
        <v/>
      </c>
      <c r="W122" s="73" t="str">
        <f t="shared" si="18"/>
        <v/>
      </c>
      <c r="X122" s="73" t="str">
        <f t="shared" si="19"/>
        <v/>
      </c>
      <c r="Y122" s="73" t="str">
        <f t="shared" si="20"/>
        <v/>
      </c>
      <c r="Z122" s="74" t="str">
        <f t="shared" si="14"/>
        <v/>
      </c>
    </row>
    <row r="123" spans="1:26" ht="18" customHeight="1" x14ac:dyDescent="0.25">
      <c r="A123" s="53" t="s">
        <v>101</v>
      </c>
      <c r="B123" s="172"/>
      <c r="C123" s="173"/>
      <c r="D123" s="173"/>
      <c r="E123" s="174"/>
      <c r="F123" s="172"/>
      <c r="G123" s="175"/>
      <c r="H123" s="175"/>
      <c r="I123" s="176"/>
      <c r="J123" s="175"/>
      <c r="K123" s="176"/>
      <c r="L123" s="175"/>
      <c r="M123" s="176"/>
      <c r="N123" s="175"/>
      <c r="O123" s="176"/>
      <c r="P123" s="175"/>
      <c r="Q123" s="177"/>
      <c r="R123" s="25"/>
      <c r="S123" s="75" t="str">
        <f>IF((Tabuľka4[[#This Row],[Dĺžka '[mm']]]*Tabuľka4[[#This Row],[Šírka '[mm']]]*Tabuľka4[[#This Row],[Počet '[ks']]]/1000000)&gt;0, Tabuľka4[[#This Row],[Dĺžka '[mm']]]*Tabuľka4[[#This Row],[Šírka '[mm']]]*Tabuľka4[[#This Row],[Počet '[ks']]]/1000000, "")</f>
        <v/>
      </c>
      <c r="T123" s="76" t="str">
        <f t="shared" si="15"/>
        <v/>
      </c>
      <c r="U123" s="76" t="str">
        <f t="shared" si="16"/>
        <v/>
      </c>
      <c r="V123" s="76" t="str">
        <f t="shared" si="17"/>
        <v/>
      </c>
      <c r="W123" s="76" t="str">
        <f t="shared" si="18"/>
        <v/>
      </c>
      <c r="X123" s="76" t="str">
        <f t="shared" si="19"/>
        <v/>
      </c>
      <c r="Y123" s="76" t="str">
        <f t="shared" si="20"/>
        <v/>
      </c>
      <c r="Z123" s="77" t="str">
        <f t="shared" si="14"/>
        <v/>
      </c>
    </row>
    <row r="124" spans="1:26" ht="18" customHeight="1" x14ac:dyDescent="0.25">
      <c r="R124" s="24"/>
    </row>
    <row r="125" spans="1:26" ht="18" customHeight="1" x14ac:dyDescent="0.25">
      <c r="R125" s="24"/>
    </row>
  </sheetData>
  <sheetProtection algorithmName="SHA-512" hashValue="s8/sI8fFZDm1nqmh1nVIg/mwuxtKxf3uQsq41VHNPyLZWZU4OuLd8zqIgUe6KMnOO1HnDNs6uqdqZ+YtbWj8fQ==" saltValue="4W+kwcd3f3T0LSXAY7YlBg==" spinCount="100000" sheet="1" selectLockedCells="1"/>
  <mergeCells count="45">
    <mergeCell ref="A1:Q1"/>
    <mergeCell ref="A2:Q2"/>
    <mergeCell ref="C14:D15"/>
    <mergeCell ref="A14:B15"/>
    <mergeCell ref="A4:B5"/>
    <mergeCell ref="A6:B7"/>
    <mergeCell ref="A8:B9"/>
    <mergeCell ref="A10:B11"/>
    <mergeCell ref="I10:K11"/>
    <mergeCell ref="I12:K13"/>
    <mergeCell ref="I14:K15"/>
    <mergeCell ref="G4:G15"/>
    <mergeCell ref="H4:H5"/>
    <mergeCell ref="H6:H7"/>
    <mergeCell ref="H8:H9"/>
    <mergeCell ref="H10:H11"/>
    <mergeCell ref="A19:B19"/>
    <mergeCell ref="A23:B23"/>
    <mergeCell ref="H12:H13"/>
    <mergeCell ref="H14:H15"/>
    <mergeCell ref="C12:D13"/>
    <mergeCell ref="C20:E20"/>
    <mergeCell ref="C21:E21"/>
    <mergeCell ref="C22:E22"/>
    <mergeCell ref="C23:E23"/>
    <mergeCell ref="C19:E19"/>
    <mergeCell ref="A22:B22"/>
    <mergeCell ref="A20:B20"/>
    <mergeCell ref="A21:B21"/>
    <mergeCell ref="I4:K5"/>
    <mergeCell ref="I6:K7"/>
    <mergeCell ref="I8:K9"/>
    <mergeCell ref="S26:Z27"/>
    <mergeCell ref="Q4:Q5"/>
    <mergeCell ref="Q6:Q8"/>
    <mergeCell ref="Q9:Q10"/>
    <mergeCell ref="Q12:Q14"/>
    <mergeCell ref="A26:Q26"/>
    <mergeCell ref="C24:E24"/>
    <mergeCell ref="C4:D5"/>
    <mergeCell ref="C6:D7"/>
    <mergeCell ref="C8:D9"/>
    <mergeCell ref="C10:D11"/>
    <mergeCell ref="A24:B24"/>
    <mergeCell ref="A12:B13"/>
  </mergeCells>
  <phoneticPr fontId="11" type="noConversion"/>
  <dataValidations count="5">
    <dataValidation type="list" allowBlank="1" showInputMessage="1" showErrorMessage="1" sqref="F29:F123" xr:uid="{00000000-0002-0000-0000-000001000000}">
      <formula1>"1 - po dĺžke, 2 - po šírke"</formula1>
    </dataValidation>
    <dataValidation type="list" allowBlank="1" showInputMessage="1" showErrorMessage="1" promptTitle="Pomocník:" prompt="Ak je pole prázdne, doplňte prosím názov materiálu hore do sekcie |Dekor [označenie cenovej kategórie]|, napr.: Jaseň jadrový [1]." sqref="B29:B123" xr:uid="{00000000-0002-0000-0000-000003000000}">
      <formula1>$C$20:$C$24</formula1>
    </dataValidation>
    <dataValidation type="list" allowBlank="1" showInputMessage="1" showErrorMessage="1" sqref="M29:M123 I29:I123 O29:O123 K29:K123" xr:uid="{00000000-0002-0000-0000-000000000000}">
      <formula1>"1 mm, 2 mm"</formula1>
    </dataValidation>
    <dataValidation type="list" allowBlank="1" showInputMessage="1" showErrorMessage="1" promptTitle="Pomocník:" prompt="Doplňte prosím dekor hrán ABS hore do požadovanej sekcie." sqref="J29:J123 L29:L123 N29:N123 P29:P123" xr:uid="{D8DE0FD2-C050-43CF-B560-CABEFB773D41}">
      <formula1>$H$20:$H$24</formula1>
    </dataValidation>
    <dataValidation type="list" allowBlank="1" showInputMessage="1" showErrorMessage="1" sqref="Q29:Q122" xr:uid="{34F32A1E-86FB-4213-B980-813A33B8C5D5}">
      <formula1>"NK inserta, NK skrutka, Zápustná úchytka, NK inserta + zápustná úchytka, NK skrutka + zápustná úchytka"</formula1>
    </dataValidation>
  </dataValidations>
  <pageMargins left="0.23622047244094491" right="0.23622047244094491" top="0.78740157480314965" bottom="0.78740157480314965" header="0.23622047244094491" footer="0.31496062992125984"/>
  <pageSetup paperSize="9" scale="95" fitToWidth="0" fitToHeight="0" orientation="landscape" r:id="rId1"/>
  <headerFooter scaleWithDoc="0">
    <oddHeader>&amp;L&amp;"Lato,Normálne"&amp;8&amp;K000000xaurumX s.r.o.  | &amp;"Lato,Tučné" +421(0)905443825&amp;"Lato,Normálne"
info@xaurumx.sk  |  https://xaurumx.sk&amp;C&amp;G&amp;R&amp;"Lato,Normálne"&amp;8Prakovce 391, 05562 Prakovce
(areál bývalého zväzarmu)</oddHeader>
    <oddFooter>&amp;R&amp;"Lato,Normálne"&amp;8&amp;K00-029Strany: &amp;P / &amp;N | Dátum: &amp;D | &amp;F</oddFooter>
  </headerFooter>
  <ignoredErrors>
    <ignoredError sqref="F21:F24" evalError="1"/>
  </ignoredErrors>
  <drawing r:id="rId2"/>
  <legacyDrawing r:id="rId3"/>
  <legacyDrawingHF r:id="rId4"/>
  <tableParts count="2">
    <tablePart r:id="rId5"/>
    <tablePart r:id="rId6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28C5BA6-D711-45E4-A968-A0C8140B9802}">
          <x14:formula1>
            <xm:f>'Typy dýh'!$B$4:$B$24</xm:f>
          </x14:formula1>
          <xm:sqref>C20:E24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96C4E-DE3A-40E8-B58E-5011B90C8CCF}">
  <dimension ref="A1:Q35"/>
  <sheetViews>
    <sheetView workbookViewId="0">
      <selection activeCell="B17" sqref="B17"/>
    </sheetView>
  </sheetViews>
  <sheetFormatPr defaultRowHeight="13.5" x14ac:dyDescent="0.25"/>
  <cols>
    <col min="1" max="1" width="6.140625" style="85" customWidth="1"/>
    <col min="2" max="2" width="28.140625" style="85" customWidth="1"/>
    <col min="3" max="3" width="11" style="101" customWidth="1"/>
    <col min="4" max="16384" width="9.140625" style="85"/>
  </cols>
  <sheetData>
    <row r="1" spans="1:17" s="79" customFormat="1" ht="18" customHeight="1" x14ac:dyDescent="0.25">
      <c r="A1" s="120" t="s">
        <v>152</v>
      </c>
      <c r="B1" s="121"/>
      <c r="C1" s="122"/>
    </row>
    <row r="2" spans="1:17" s="79" customFormat="1" ht="6.75" customHeight="1" x14ac:dyDescent="0.25">
      <c r="A2" s="80"/>
      <c r="B2" s="80"/>
      <c r="C2" s="81"/>
    </row>
    <row r="3" spans="1:17" ht="31.5" customHeight="1" x14ac:dyDescent="0.25">
      <c r="A3" s="82" t="s">
        <v>115</v>
      </c>
      <c r="B3" s="83" t="s">
        <v>153</v>
      </c>
      <c r="C3" s="84" t="s">
        <v>147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</row>
    <row r="4" spans="1:17" s="89" customFormat="1" ht="18" customHeight="1" x14ac:dyDescent="0.25">
      <c r="A4" s="86"/>
      <c r="B4" s="87" t="s">
        <v>148</v>
      </c>
      <c r="C4" s="88"/>
    </row>
    <row r="5" spans="1:17" s="89" customFormat="1" ht="18" customHeight="1" x14ac:dyDescent="0.25">
      <c r="A5" s="90" t="s">
        <v>6</v>
      </c>
      <c r="B5" s="85" t="s">
        <v>154</v>
      </c>
      <c r="C5" s="91" t="e" vm="1">
        <v>#VALUE!</v>
      </c>
    </row>
    <row r="6" spans="1:17" s="89" customFormat="1" ht="18" customHeight="1" x14ac:dyDescent="0.25">
      <c r="A6" s="90" t="s">
        <v>7</v>
      </c>
      <c r="B6" s="92" t="s">
        <v>155</v>
      </c>
      <c r="C6" s="91"/>
    </row>
    <row r="7" spans="1:17" s="89" customFormat="1" ht="18" customHeight="1" x14ac:dyDescent="0.25">
      <c r="A7" s="90" t="s">
        <v>8</v>
      </c>
      <c r="B7" s="92" t="s">
        <v>156</v>
      </c>
      <c r="C7" s="91"/>
    </row>
    <row r="8" spans="1:17" s="89" customFormat="1" ht="18" customHeight="1" x14ac:dyDescent="0.25">
      <c r="A8" s="90" t="s">
        <v>9</v>
      </c>
      <c r="B8" s="92" t="s">
        <v>157</v>
      </c>
      <c r="C8" s="91"/>
    </row>
    <row r="9" spans="1:17" s="89" customFormat="1" ht="18" customHeight="1" x14ac:dyDescent="0.25">
      <c r="A9" s="90" t="s">
        <v>10</v>
      </c>
      <c r="B9" s="92" t="s">
        <v>158</v>
      </c>
      <c r="C9" s="91"/>
    </row>
    <row r="10" spans="1:17" s="89" customFormat="1" ht="18" customHeight="1" x14ac:dyDescent="0.25">
      <c r="A10" s="90" t="s">
        <v>11</v>
      </c>
      <c r="B10" s="92" t="s">
        <v>159</v>
      </c>
      <c r="C10" s="91"/>
    </row>
    <row r="11" spans="1:17" s="89" customFormat="1" ht="18" customHeight="1" x14ac:dyDescent="0.25">
      <c r="A11" s="90" t="s">
        <v>12</v>
      </c>
      <c r="B11" s="92" t="s">
        <v>160</v>
      </c>
      <c r="C11" s="91"/>
    </row>
    <row r="12" spans="1:17" s="89" customFormat="1" ht="18" customHeight="1" x14ac:dyDescent="0.25">
      <c r="A12" s="90" t="s">
        <v>13</v>
      </c>
      <c r="B12" s="92" t="s">
        <v>161</v>
      </c>
      <c r="C12" s="91"/>
    </row>
    <row r="13" spans="1:17" s="89" customFormat="1" ht="18" customHeight="1" x14ac:dyDescent="0.25">
      <c r="A13" s="86"/>
      <c r="B13" s="87" t="s">
        <v>149</v>
      </c>
      <c r="C13" s="93"/>
    </row>
    <row r="14" spans="1:17" s="89" customFormat="1" ht="18" customHeight="1" x14ac:dyDescent="0.25">
      <c r="A14" s="90" t="s">
        <v>14</v>
      </c>
      <c r="B14" s="92" t="s">
        <v>162</v>
      </c>
      <c r="C14" s="91"/>
    </row>
    <row r="15" spans="1:17" s="89" customFormat="1" ht="18" customHeight="1" x14ac:dyDescent="0.25">
      <c r="A15" s="90" t="s">
        <v>15</v>
      </c>
      <c r="B15" s="92" t="s">
        <v>163</v>
      </c>
      <c r="C15" s="91"/>
    </row>
    <row r="16" spans="1:17" s="89" customFormat="1" ht="18" customHeight="1" x14ac:dyDescent="0.25">
      <c r="A16" s="90" t="s">
        <v>16</v>
      </c>
      <c r="B16" s="92" t="s">
        <v>164</v>
      </c>
      <c r="C16" s="91"/>
    </row>
    <row r="17" spans="1:3" s="89" customFormat="1" ht="18" customHeight="1" x14ac:dyDescent="0.25">
      <c r="A17" s="90" t="s">
        <v>17</v>
      </c>
      <c r="B17" s="92" t="s">
        <v>165</v>
      </c>
      <c r="C17" s="91"/>
    </row>
    <row r="18" spans="1:3" s="89" customFormat="1" ht="18" customHeight="1" x14ac:dyDescent="0.25">
      <c r="A18" s="90" t="s">
        <v>18</v>
      </c>
      <c r="B18" s="92" t="s">
        <v>166</v>
      </c>
      <c r="C18" s="91"/>
    </row>
    <row r="19" spans="1:3" s="89" customFormat="1" ht="18" customHeight="1" x14ac:dyDescent="0.25">
      <c r="A19" s="90" t="s">
        <v>19</v>
      </c>
      <c r="B19" s="92" t="s">
        <v>167</v>
      </c>
      <c r="C19" s="91"/>
    </row>
    <row r="20" spans="1:3" s="89" customFormat="1" ht="18" customHeight="1" x14ac:dyDescent="0.25">
      <c r="A20" s="90" t="s">
        <v>20</v>
      </c>
      <c r="B20" s="92" t="s">
        <v>168</v>
      </c>
      <c r="C20" s="91"/>
    </row>
    <row r="21" spans="1:3" s="89" customFormat="1" ht="18" customHeight="1" x14ac:dyDescent="0.25">
      <c r="A21" s="86"/>
      <c r="B21" s="87" t="s">
        <v>150</v>
      </c>
      <c r="C21" s="93"/>
    </row>
    <row r="22" spans="1:3" s="89" customFormat="1" ht="18" customHeight="1" x14ac:dyDescent="0.25">
      <c r="A22" s="90" t="s">
        <v>21</v>
      </c>
      <c r="B22" s="92"/>
      <c r="C22" s="91"/>
    </row>
    <row r="23" spans="1:3" s="89" customFormat="1" ht="18" customHeight="1" x14ac:dyDescent="0.25">
      <c r="A23" s="86"/>
      <c r="B23" s="87" t="s">
        <v>151</v>
      </c>
      <c r="C23" s="93"/>
    </row>
    <row r="24" spans="1:3" s="89" customFormat="1" ht="18" customHeight="1" x14ac:dyDescent="0.25">
      <c r="A24" s="94" t="s">
        <v>22</v>
      </c>
      <c r="B24" s="95"/>
      <c r="C24" s="96"/>
    </row>
    <row r="25" spans="1:3" x14ac:dyDescent="0.25">
      <c r="A25" s="146"/>
      <c r="B25" s="146"/>
      <c r="C25" s="146"/>
    </row>
    <row r="26" spans="1:3" x14ac:dyDescent="0.25">
      <c r="A26" s="97"/>
      <c r="B26" s="98"/>
      <c r="C26" s="99"/>
    </row>
    <row r="27" spans="1:3" x14ac:dyDescent="0.25">
      <c r="A27" s="97"/>
      <c r="B27" s="98"/>
      <c r="C27" s="99"/>
    </row>
    <row r="28" spans="1:3" x14ac:dyDescent="0.25">
      <c r="A28" s="97"/>
      <c r="B28" s="98"/>
      <c r="C28" s="99"/>
    </row>
    <row r="29" spans="1:3" x14ac:dyDescent="0.25">
      <c r="A29" s="97"/>
      <c r="B29" s="98"/>
      <c r="C29" s="99"/>
    </row>
    <row r="30" spans="1:3" x14ac:dyDescent="0.25">
      <c r="A30" s="97"/>
      <c r="B30" s="98"/>
      <c r="C30" s="99"/>
    </row>
    <row r="31" spans="1:3" x14ac:dyDescent="0.25">
      <c r="A31" s="100"/>
    </row>
    <row r="32" spans="1:3" x14ac:dyDescent="0.25">
      <c r="A32" s="100"/>
    </row>
    <row r="33" spans="1:1" x14ac:dyDescent="0.25">
      <c r="A33" s="100"/>
    </row>
    <row r="34" spans="1:1" x14ac:dyDescent="0.25">
      <c r="A34" s="100"/>
    </row>
    <row r="35" spans="1:1" x14ac:dyDescent="0.25">
      <c r="A35" s="100"/>
    </row>
  </sheetData>
  <mergeCells count="2">
    <mergeCell ref="A1:C1"/>
    <mergeCell ref="A25:C25"/>
  </mergeCells>
  <phoneticPr fontId="11" type="noConversion"/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FD69650-46BB-4200-837A-3424397A293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Formulár_porez</vt:lpstr>
      <vt:lpstr>Typy dýh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Lubomír Pomajbík</dc:creator>
  <cp:lastModifiedBy>Marek Bednár</cp:lastModifiedBy>
  <cp:lastPrinted>2024-02-04T19:00:28Z</cp:lastPrinted>
  <dcterms:created xsi:type="dcterms:W3CDTF">2020-12-18T22:00:25Z</dcterms:created>
  <dcterms:modified xsi:type="dcterms:W3CDTF">2025-05-14T11:09:25Z</dcterms:modified>
</cp:coreProperties>
</file>